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周至县2025年衔接资金项目计划实施明细表" sheetId="9" r:id="rId1"/>
  </sheets>
  <definedNames>
    <definedName name="_xlnm._FilterDatabase" localSheetId="0" hidden="1">周至县2025年衔接资金项目计划实施明细表!$A$4:$L$174</definedName>
    <definedName name="_xlnm.Print_Area" localSheetId="0">周至县2025年衔接资金项目计划实施明细表!$A$1:$K$181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<sst xmlns="http://schemas.openxmlformats.org/spreadsheetml/2006/main" count="1097" uniqueCount="585">
  <si>
    <t>周至县2025年衔接资金项目计划实施明细表</t>
  </si>
  <si>
    <t>项目类型</t>
  </si>
  <si>
    <t>项目名称</t>
  </si>
  <si>
    <t>项目内容及建设规模</t>
  </si>
  <si>
    <t>建设期限             （起止时间）</t>
  </si>
  <si>
    <t>项目实施地点</t>
  </si>
  <si>
    <t>绩效目标</t>
  </si>
  <si>
    <t>资金投入（万元）</t>
  </si>
  <si>
    <t>项目
实施
单位</t>
  </si>
  <si>
    <t>行业主管部门</t>
  </si>
  <si>
    <t>财政资金 支持环节</t>
  </si>
  <si>
    <t>备注</t>
  </si>
  <si>
    <t>合计</t>
  </si>
  <si>
    <t>一、县人社局</t>
  </si>
  <si>
    <t>跨省就业一次性交通补助</t>
  </si>
  <si>
    <t>凡我县2024年跨省在外务工的脱贫户、边缘易致贫户劳动力，每人每年一次不超过500元，预计补贴5200人，实现稳定就业。</t>
  </si>
  <si>
    <t>1年</t>
  </si>
  <si>
    <t>全县</t>
  </si>
  <si>
    <t>为我县脱贫户、边缘易致贫户跨省务工的劳动力，每人每年一次不超过500元，预计补贴5200人实现稳定就业。</t>
  </si>
  <si>
    <t>周至县人社局</t>
  </si>
  <si>
    <t>全部环节</t>
  </si>
  <si>
    <t>乡村乡村公益性岗位</t>
  </si>
  <si>
    <t>全县各镇街开发乡村公益性岗位1667个，从事保洁、保绿、信息岗位。每人每月补贴670元，合同期限一年。安置建档立卡脱贫户1667人，有助于提升劳动力转移和实现稳定就业。</t>
  </si>
  <si>
    <t>安置脱贫户1667人，从事保洁、信息岗位。</t>
  </si>
  <si>
    <t>二、县财政局</t>
  </si>
  <si>
    <t>脱贫人口小额贷款贴息项目</t>
  </si>
  <si>
    <t>为2251户已脱贫户，6836万元贷款利息进行全额补贴</t>
  </si>
  <si>
    <t>带动贫困户发展产业，致富增收</t>
  </si>
  <si>
    <t>周至县金融合作服务中心</t>
  </si>
  <si>
    <t>周至县财政局</t>
  </si>
  <si>
    <t>三、县水务局</t>
  </si>
  <si>
    <t>周至县2025年农村饮水水质检测项目</t>
  </si>
  <si>
    <t>对全县400处供水水源进行检测。检测指标为43项。</t>
  </si>
  <si>
    <t>批复后6个月</t>
  </si>
  <si>
    <t>通过项目实施，监测周至县20个镇街264个行政村约57万农村群众饮用水水质问题。</t>
  </si>
  <si>
    <t>周至县人畜安全饮水管理中心</t>
  </si>
  <si>
    <t>周至县水务局</t>
  </si>
  <si>
    <t>楼观镇肖里村、就峪村供水保障工程</t>
  </si>
  <si>
    <t>肖里村：铺设配水管网9.1km；闸阀井6座；安装智能水表及水表箱400套。
就峪村：新建20t蓄水池1座，铺设配水管网8.0km；闸阀井8座；安装智能水表及水表箱176套。</t>
  </si>
  <si>
    <t>楼观镇</t>
  </si>
  <si>
    <t>通过项目实施，改善提高了肖里村400户1600人，已脱贫户63户126人的饮水安全问题；就峪村176户499人，已脱贫户98户323人的饮水安全问题。资产归属楼观镇肖里村、就峪村。</t>
  </si>
  <si>
    <t>马召镇虎峪村、辛口村及安富园社区供水保障工程</t>
  </si>
  <si>
    <t>新建井房1座，新打机井1眼，深度200m，配备80KW变压器1台；安装自动上水系统1套，新建50m³蓄水池1座，30m³蓄水池2座，维修30m3蓄水池1座，15m³水箱1座；配备潜水泵2台，铺设配水管网17.716Km；闸阀井50座；安装智能水表及水表井465块，10Kv架空线路300m。</t>
  </si>
  <si>
    <t>马召镇</t>
  </si>
  <si>
    <t>通过项目实施，改善提高了虎峪村460户2336人，已脱贫户63户248人的饮水安全问题；辛口村85户420人，已脱贫户17户73人及安富园社区已装修入住移民1013户3652人的饮水安全问题。资产归属马召镇虎峪村、辛口村及安富园社区。</t>
  </si>
  <si>
    <t>竹峪镇岭梅村、民主村供水保障工程</t>
  </si>
  <si>
    <t>岭梅村：配备ISW型卧式离心泵1套，铺设配水管网10.322km，闸阀井32座，安装智能水表及水表井401套。
民主村：新建引水坝1座，铺设配水管网13.259km，闸阀井51座，安装智能水表及水表井234套。</t>
  </si>
  <si>
    <t>竹峪镇</t>
  </si>
  <si>
    <t>通过项目实施，改善提高了岭梅村396户1799人，已脱贫户72户239人的饮水安全问题；民主村234户1007人，已脱贫户69户279人的饮水安全问题。资产归属竹峪镇岭梅村、民主村。</t>
  </si>
  <si>
    <t>翠峰镇史务村供水保障工程</t>
  </si>
  <si>
    <t>铺设配水管道9.354km，新建闸阀井51座，新增加压泵1套，安装机械水表及水表井297套，新建井房1座，新增配电柜1套。</t>
  </si>
  <si>
    <t>翠峰镇史务村</t>
  </si>
  <si>
    <t>通过项目实施，改善提高了翠峰镇史务村297户1129人，已脱贫户54户205人的饮水安全问题。资产归属翠峰镇史务村。</t>
  </si>
  <si>
    <t>九峰镇何家寨村供水保障工程</t>
  </si>
  <si>
    <t>铺设配水管网10.1km；闸阀井8座；安装智能水表及水表箱593套。</t>
  </si>
  <si>
    <t>九峰镇何家寨村</t>
  </si>
  <si>
    <t>通过项目实施，改善提高了九峰镇何家寨村593户2030人，已脱贫户63户221人的饮水安全问题。资产归属九峰镇何家寨村。</t>
  </si>
  <si>
    <t>四、县交通运输局</t>
  </si>
  <si>
    <t>焦镇村北出村路</t>
  </si>
  <si>
    <t>新建长0.45公里，宽5-8米道路，厚18公分水泥混凝土路面</t>
  </si>
  <si>
    <t>楼观镇焦镇村</t>
  </si>
  <si>
    <t>通过该项目实施，改善1323户5243人出行条件，其中直接受益脱贫户170户638人，项目最终资产权属归楼观镇焦镇村</t>
  </si>
  <si>
    <t>周至县交通运输局</t>
  </si>
  <si>
    <t>神灵山村至周塬路</t>
  </si>
  <si>
    <t>新建长0.6公里，宽6米，厚18公分水泥混凝土路面</t>
  </si>
  <si>
    <t>骆峪镇神灵山村</t>
  </si>
  <si>
    <t>通过该项目实施，改善158户635人出行条件，其中直接受益脱贫户90户371人，项目最终资产权属归骆峪镇神灵山村。</t>
  </si>
  <si>
    <t>东富饶村至营西村</t>
  </si>
  <si>
    <t>新建长0.43公里，宽5米，厚18公分水泥混凝土路面</t>
  </si>
  <si>
    <t>马召镇富饶村</t>
  </si>
  <si>
    <t>通过该项目实施，改善983户4170人出行条件，其中直接受益脱贫户108户381人，项目最终资产权属归马召镇富饶村。</t>
  </si>
  <si>
    <t>熨斗村西至涌苍路改造项目</t>
  </si>
  <si>
    <t>新建长1.65公里，宽6米道路</t>
  </si>
  <si>
    <t>马召镇虎峪村</t>
  </si>
  <si>
    <t>通过项目实施，改善603户2340人出行条件，其中直接受益脱贫户107户388人，项目最终资产权属归马召镇虎峪村</t>
  </si>
  <si>
    <t>联新村出村路改造项目</t>
  </si>
  <si>
    <t>对长2.7公里，宽5米道路进行改造，加铺沥青混凝土面层</t>
  </si>
  <si>
    <t>九峰镇联新村</t>
  </si>
  <si>
    <t>通过该项目实施，改善369户1543人出行条件，其中直接受益脱贫户109户443人，项目最终资产权属归九峰镇联新村</t>
  </si>
  <si>
    <t>西坡村至国道310</t>
  </si>
  <si>
    <t>新建长0.54公里，宽5米，厚18公分水泥混凝土路面</t>
  </si>
  <si>
    <t>尚村镇圪塔头村</t>
  </si>
  <si>
    <t>通过项目实施，改善810户3384人出行条件，其中直接受益脱贫户86户283人，项目最终资产权属归尚村镇圪塔头村。</t>
  </si>
  <si>
    <t>西坡村至尚九二路</t>
  </si>
  <si>
    <t>新建长0.39公里，宽5米，厚厚18公分水泥混凝土路面</t>
  </si>
  <si>
    <t>张寨村五组至鄠邑区神北村</t>
  </si>
  <si>
    <t>新建长0.8公里，宽4.5米，厚18公分水泥混凝土路面</t>
  </si>
  <si>
    <t>尚村镇张寨村</t>
  </si>
  <si>
    <t>通过该项目实施，改善710户2891人出行条件，其中直接受益脱贫户57户177人，项目最终资产权属归尚村镇张寨村。</t>
  </si>
  <si>
    <t>联集村八组至新白寨村</t>
  </si>
  <si>
    <t>新建长0.4公里，宽5米，厚18公分水泥混凝土路面</t>
  </si>
  <si>
    <t>青化联集</t>
  </si>
  <si>
    <t>通过该项目实施，改善502户2348人出行条件，其中直接受益脱贫户170户644人，项目最终资产权属归青化镇联集村。</t>
  </si>
  <si>
    <t>青化村嘉会堡至聂村陈家堡</t>
  </si>
  <si>
    <t>新建长1.1公里，宽4.5米，厚18公分水泥混凝土路面</t>
  </si>
  <si>
    <t>青化镇青化村</t>
  </si>
  <si>
    <t>通过该项目实施，改善764户3299人出行条件，其中直接受益脱贫户69户274人，项目最终资产权属归青化镇青化村。</t>
  </si>
  <si>
    <t>红旗村至周塬路</t>
  </si>
  <si>
    <t>对长1.1公里老路进行病害处理，并加宽至5米，并修建排水渠</t>
  </si>
  <si>
    <t>骆峪镇红旗村</t>
  </si>
  <si>
    <t>通过项目实施，改善132户818人出行条件，其中直接受益脱贫户66户257人，项目最终资产权属归骆峪镇红旗村。</t>
  </si>
  <si>
    <t>官庄村道路改造项目</t>
  </si>
  <si>
    <t>对长2.54公里，宽4.5-5米道路进行改造，加铺沥青混凝土面层</t>
  </si>
  <si>
    <t>翠峰镇东红村</t>
  </si>
  <si>
    <t>通过该项目实施，改善958户3612人出行条件，其中直接受益脱贫户268户996人，项目最终资产权属归翠峰镇东红村</t>
  </si>
  <si>
    <t>五、县住建局</t>
  </si>
  <si>
    <t>集贤镇西村道路硬化项目</t>
  </si>
  <si>
    <t>道路硬化长776米，总面积5730平方米，3:7灰土垫层厚20cm，C25砼路面厚18cm。</t>
  </si>
  <si>
    <t>集贤镇西村</t>
  </si>
  <si>
    <t>通过该项目实施，改善了612户2236人出行条件，其中直接受益脱贫户48户166人。项目最终归属集贤镇西村。</t>
  </si>
  <si>
    <t>周至县住建局</t>
  </si>
  <si>
    <t>集贤镇殿镇村道路硬化项目</t>
  </si>
  <si>
    <t>道路硬化长1099米，总面积5856平方米，3:7灰土垫层厚20cm，C25砼路面厚18cm。</t>
  </si>
  <si>
    <t>集贤镇殿镇村</t>
  </si>
  <si>
    <t>通过该项目实施，改善及解决了1169户4216人出行条件和排水问题，其中直接受益脱贫户176户575人。项目最终归属集贤镇殿镇村。</t>
  </si>
  <si>
    <t>集贤镇北街村道路硬化项目</t>
  </si>
  <si>
    <t>道路硬化长465米面积3255平方米，3:7灰土垫层厚20cm，C25砼路面厚18cm，破除90立方米。</t>
  </si>
  <si>
    <t>集贤镇北街村</t>
  </si>
  <si>
    <t>通过该项目实施，改善了420户1677人的出行条件和排水问题，其中直接受益贫困户40户160人。项目最终归属集贤镇北街村。</t>
  </si>
  <si>
    <t>马召镇纪家村道路硬化项目</t>
  </si>
  <si>
    <t>道路长186米，面积1116平方米，3:7灰土垫层厚20cm，C25砼路面厚18cm，破除35立方米。</t>
  </si>
  <si>
    <t>马召镇纪家村</t>
  </si>
  <si>
    <t>通过该项目实施，改善了560户2419人出行条件，其中直接受益脱贫户74户160人。项目最终归属马召镇纪家村。</t>
  </si>
  <si>
    <t>竹峪镇丹阳村道路硬化项目</t>
  </si>
  <si>
    <t>道路硬化长383米，总面积2298平方米，3:7灰土垫层厚20cm，路基处理1174.5平方米，C25砼路面厚20cm，砌石735立方米，防护墙墩5.625立方米。</t>
  </si>
  <si>
    <t>竹峪镇丹阳村</t>
  </si>
  <si>
    <t>通过该项目实施，改善了409户1552人出行条件，其中直接受益脱贫户94户345人。项目最终归属竹峪镇丹阳村。</t>
  </si>
  <si>
    <t>四屯镇联三村道路硬化项目</t>
  </si>
  <si>
    <t>道路长,545米，总面积1668平方米，3:7灰土垫层厚20cm，C25砼路面厚18cm。</t>
  </si>
  <si>
    <t>四屯镇联三村</t>
  </si>
  <si>
    <t>通过该项目实施，改善了709户3152人出行条件，其中直接受益脱贫户103户408人。项目最终归属四屯镇联三村。</t>
  </si>
  <si>
    <t>四屯镇清河村道路硬化项目</t>
  </si>
  <si>
    <t>道路硬化长518米，总面积3305平方米，3:7灰土垫层厚20cm，C25砼路面厚18cm；管径400mm波纹管长1310米，检查井2个，渗井40个，恢复自来水管1064米。</t>
  </si>
  <si>
    <t>四屯镇清河村</t>
  </si>
  <si>
    <t>通过该项目实施，改善了608户2535人出行条件和排水问题，其中直接受益脱贫户67户237人。项目最终归属四屯镇清河村。</t>
  </si>
  <si>
    <t>司竹镇金丰村道路硬化及排水渠项目</t>
  </si>
  <si>
    <t>道路硬化长684米，总面积3500平方米，3:7灰土垫层厚20cm，C25砼路面厚18cm；排水渠长300米，内径宽0.3米，深0.5米，厚0.1米，带盖板。</t>
  </si>
  <si>
    <t>司竹镇
金丰村</t>
  </si>
  <si>
    <t>通过该项目实施，改善及解决了230户1210人出行条件和排水问题，其中直接受益已脱贫户35户138人。项目最终归属司竹镇金丰村。</t>
  </si>
  <si>
    <t>富仁镇上高村道路硬化项目</t>
  </si>
  <si>
    <t>道路硬化长279米，总面积1483平方米，3:7灰土垫层厚20cm，C25砼路面厚18cm。</t>
  </si>
  <si>
    <t>富仁镇上高村</t>
  </si>
  <si>
    <t>通过该项目实施，改善了520户2350人出行条件，其中直接受益脱贫户89户313人。项目最终归属富仁镇上高村。</t>
  </si>
  <si>
    <t>富仁镇渭丰村道路硬化项目</t>
  </si>
  <si>
    <t>道路长162米，面积581平方米，3:7灰土垫层厚20cm，C25砼路面厚18cm。</t>
  </si>
  <si>
    <t>富仁镇渭丰村</t>
  </si>
  <si>
    <t>通过该项目实施，改善了791户3320人的出行条件，其中直接受益脱贫户143户517人。项目最终产权归属富仁镇渭丰村。</t>
  </si>
  <si>
    <t>富仁镇大寨子村道路硬化项目</t>
  </si>
  <si>
    <t>道路硬化长858米，总面积4331.5平方米，3:7灰土垫层厚20cm，C25砼路面厚18cm，填方100立方米，破除20立方米。</t>
  </si>
  <si>
    <t>富仁镇大寨子村</t>
  </si>
  <si>
    <t>通过该项目实施，改善了1188户4187人出行条件，其中直接受益脱贫户157户556人。项目最终归属富仁镇大寨子村。</t>
  </si>
  <si>
    <t>富仁镇新农村道路硬化项目</t>
  </si>
  <si>
    <t>道路硬化长1367米，总面积6090平方米，3:7灰土垫层厚20cm，C25砼路面厚18cm，填方80立方米。</t>
  </si>
  <si>
    <t>富仁镇新农村</t>
  </si>
  <si>
    <t>通过该项目实施，改善了913户4086人出行条件，其中直接受益脱贫户131户445人。项目最终归属富仁镇新农村。</t>
  </si>
  <si>
    <t>富仁镇恒洲村道路硬化项目</t>
  </si>
  <si>
    <t>道路硬化长654米，总面积2477平方米，3:7灰土垫层厚20cm，C25砼路面厚18cm，填方50立方米。</t>
  </si>
  <si>
    <t>富仁镇恒洲村</t>
  </si>
  <si>
    <t>通过该项目实施，改善了623户2675人出行条件，其中直接受益脱贫户39户114人。项目最终归属富仁镇恒洲村。</t>
  </si>
  <si>
    <t>九峰镇二联村道路硬化项目</t>
  </si>
  <si>
    <t>道路长385米，面积2005平方米，3:7灰土垫层厚20cm，C25砼路面厚18cm，1000mm水泥管长6米。</t>
  </si>
  <si>
    <t>九峰镇二联村</t>
  </si>
  <si>
    <t>通过该项目实施，改善了743户2806人的出行条件，其中直接受益脱贫户58户196人。项目最终产权归属九峰镇二联村。</t>
  </si>
  <si>
    <t>六、秦保局</t>
  </si>
  <si>
    <t>国有林场自然教育建设项目</t>
  </si>
  <si>
    <t>2025年中央财政衔接推进乡村振兴补助资金（欠发达国有林场巩固提升任务）项目</t>
  </si>
  <si>
    <t>1、林下教学教具购置各50套；2、场部自然教室改造5间及其它设施改造；3、车峪东沟自然教育径改造6处（截水坝、小桥、原木猕猴桃架、整修渠道、大门、引水管道）自然径道路、广场、登山步道片石铺装1000㎡、配套设立标识牌100个、解说牌15块、石桌石凳80个以及其他部分改造。</t>
  </si>
  <si>
    <t>周至县国有永红生态林场</t>
  </si>
  <si>
    <t>1.生态效益：自然教育活动可以让人们了解生物多样性的重要性，提高对野生动植物的保护意识；2.社会效益：自然教育活动能够有效地提高公众的环保意识。  3.经济效益：自然教育活动可以吸引大量游客参与，从而带动林场和当地旅游产业的发展，如餐饮、住宿、交通、纪念品销售等，为当地经济带来活力。</t>
  </si>
  <si>
    <t>周至县秦岭保护局</t>
  </si>
  <si>
    <t>七、县农业农村局</t>
  </si>
  <si>
    <t>（一）政策兑付类项目</t>
  </si>
  <si>
    <t>产业直补到户</t>
  </si>
  <si>
    <t>对全县有劳动能力，且有种植、养殖产业发展需求的脱贫户和监测户进行奖补,每户奖补资金不超过3000元。</t>
  </si>
  <si>
    <t>1.经营模式;自营。2.受益：对于种植猕猴桃的脱贫户或监测户，户均预计增收3000元，对于养殖脱贫户或监测户，户均预计增收1500元。3.产权归属：形成的资产归脱贫户或监测户个人所有。</t>
  </si>
  <si>
    <t>各镇街</t>
  </si>
  <si>
    <t>周至县农业农村局</t>
  </si>
  <si>
    <t>脱贫家庭、监测对象家庭子女就读中高职、技工院校补助（雨露计划）</t>
  </si>
  <si>
    <t>为2024年9月至2025年8月脱贫家庭和监测对象家庭子女就读中高职、技工院校发放“雨露计划”补助，计划发放2000人次，600万元。每人每年补助3000元。</t>
  </si>
  <si>
    <t>使1786户脱贫家庭和监测对象家庭户子女掌握技能，整体素质有所提高，就业能力与创业能力明显增强</t>
  </si>
  <si>
    <t>县农业农村局</t>
  </si>
  <si>
    <t>（二）产业发展项目</t>
  </si>
  <si>
    <t>大型冷链及仓储物流等设施建设项目</t>
  </si>
  <si>
    <t>1、新建冷库2000吨；2,、分拣大棚2000平方米；3、周转箱100000个，托盘4300个；4、道路硬化、排水、强电和弱电等设施建设。</t>
  </si>
  <si>
    <t>1.经营模式：合营。2.带农益农：项目建成后，带动东片经济薄弱村已脱贫户发展；提供就业岗位50个；3.效益分配：项目产生收益后，对镇域内经济收益落后的村进行分红；4.产权归属：项目完成后，产权归属经济薄弱村所有。</t>
  </si>
  <si>
    <t>1、新建冷库2000吨；2,、分拣大棚2000平方米；3、周转箱100000个，托盘4300个；4、配套基本绿植、道路硬化、排水、强电和弱电等设施建设。</t>
  </si>
  <si>
    <t>（三）中央扶持新型设施农业项目</t>
  </si>
  <si>
    <t>周至县青化镇7村果蔬育苗保供设施项目</t>
  </si>
  <si>
    <t>1、新建保温大棚（双拱双膜，保温棉被）11栋，长60米*宽12米；2、新建标准连栋温室大棚1栋,长60米*宽40米。总面积10320平方米</t>
  </si>
  <si>
    <t>联集村</t>
  </si>
  <si>
    <t>1.经济效益：按照收益按股分红的模式给7村集体和7村脱贫户和监测对象共计442户1461人分红。2.社会效益：项目建成后，提供长期就业岗位10个，临时用工岗位50个，并带动青化镇7个村的发展，同时增加了群众收入，促进了地方经济繁荣，也可解决各村剩余劳动力就业问题，示范带动性和经济效益显著。3.生态效益：大棚种植的生态效益相对较好，随着技术的创新发展，大棚种植的农药喷洒技术得到改进，常用喷洒稀土液方式来促进蔬菜产量提高，改善蔬菜的产品品质。并且大棚蔬菜种植方式能减少病虫害所带来的危害，降低农药使用量，减少对土壤或水源可能带来的危害，有利于实现对周围环境的保护。4.产权归属：项目完成后，产权归属各项目村的股份经济合作社。</t>
  </si>
  <si>
    <t>青化镇人民政府</t>
  </si>
  <si>
    <t>联庄村</t>
  </si>
  <si>
    <t>聂家村</t>
  </si>
  <si>
    <t>新白寨村</t>
  </si>
  <si>
    <t>兴隆村</t>
  </si>
  <si>
    <t>杏园村</t>
  </si>
  <si>
    <t>周至县富仁镇13村果蔬育苗保供设施项目</t>
  </si>
  <si>
    <t>1、新建半坡保温大棚7栋，长80米*宽15米；2、新建标准拱形温室大棚6栋，长70米*宽25米；总面积18900平方米；3、水、电、路、井、管道等园区基础设施建设</t>
  </si>
  <si>
    <t>渭兴村</t>
  </si>
  <si>
    <t>1.经济效益：按照收益按股分红的模式给13村集体和村已脱贫户1288户4523人分红。2.社会效益：项目建成后，提供长期就业岗位15个，临时用工岗位80个，并带动富仁镇13个村的发展，同时增加了群众收入，促进了地方经济繁荣，也可解决各村剩余劳动力就业问题，示范带动性和经济效益显著。3.生态效益：大棚种植的生态效益相对较好，随着技术的创新发展，大棚种植的农药喷洒技术得到改进，常用喷洒稀土液方式来促进蔬菜产量提高，改善蔬菜的产品品质。并且大棚蔬菜种植方式能减少病虫害所带来的危害，降低农药使用量，减少对土壤或水源可能带来的危害，有利于实现对周围环境的保护。4.产权归属：项目完成后，产权归属各项目村的股份经济合作社。</t>
  </si>
  <si>
    <t>富仁镇人民政府</t>
  </si>
  <si>
    <t>渭丰村</t>
  </si>
  <si>
    <t>永丰村</t>
  </si>
  <si>
    <t>永流村</t>
  </si>
  <si>
    <t>建兴村</t>
  </si>
  <si>
    <t>新农村</t>
  </si>
  <si>
    <t>大寨子村</t>
  </si>
  <si>
    <t>上高村</t>
  </si>
  <si>
    <t>下高村</t>
  </si>
  <si>
    <t>恒州村</t>
  </si>
  <si>
    <t>高庙村</t>
  </si>
  <si>
    <t>五合村</t>
  </si>
  <si>
    <t>渭友村</t>
  </si>
  <si>
    <t>（四）猕猴桃标准示范园建设项目</t>
  </si>
  <si>
    <t>猕猴桃标准化示范园区建设项目</t>
  </si>
  <si>
    <t>在全县范围内建设3000亩（涉及100个村，每个村建设30亩以上）猕猴桃标准化示范园建设，新建标准大棚架，对园区土壤进行改良，栽植抗逆性强抗重茬的优良品种等。</t>
  </si>
  <si>
    <t>1.经营模式：村集体合营；2.带农益农：项目建成后带动项目村已脱贫户发展；3.效益分配：示范园建成后前三年无收益，三年后按照每亩250元标准给本村2664户已脱贫户和村集体分红，其中已脱贫户占20%，村集体占80%；4.产权归属：示范园建成后，财政衔接补助资金形成的资产归该示范园建设的村集体经济合作组织所属。</t>
  </si>
  <si>
    <t>各相关镇村</t>
  </si>
  <si>
    <t>（五）千万工程预留项目资金</t>
  </si>
  <si>
    <t>“千万工程”示范村建设项目</t>
  </si>
  <si>
    <t>补齐“千万工程”短板，如污水、路、产业等方面</t>
  </si>
  <si>
    <t>通过项目的实施改善农村居民的生活条件</t>
  </si>
  <si>
    <t>（六）省市重点帮扶村项目</t>
  </si>
  <si>
    <t>1.省市重点帮扶村壮大村集体经济</t>
  </si>
  <si>
    <t>终南镇马蓬村产业示范园区粮食仓储厂房建设项目</t>
  </si>
  <si>
    <t>1.钢结构粮食存储厂房(含地基地面处理)864㎡，其中：湿粮区288㎡，烘干区144㎡，干粮区432㎡，计划投资128.7万元;
2.新建粮食晾晒场场地硬化1600㎡，计划投资25.6万元;
3.新建粮食场地围栏340米，计划投资4万元;
4.购置安装80吨地磅1台，计划投资14万元;
5.购置30型装载机1台，计划投资18万元;
6.安装电力设施1套，计划投资5万元;
7.安装电动伸缩门（15米），计划投资3万元;
8.安装监控系统一套，计划投资1.5万元;</t>
  </si>
  <si>
    <t>终南镇马蓬村</t>
  </si>
  <si>
    <t>1.经营模式：自营；2.联农带农：项目建成后，带动群众发展粮食产业，提供就业岗位5个；3.效益分配：项目2025年底产生收益后，预计增收8万元，给本村已脱贫户和村集体分红，其中已脱贫户占20%，村集体占80%；4.产权归属：项目完成后，产权归属终南镇马蓬村股份经济合作社。</t>
  </si>
  <si>
    <t>终南镇马蓬村股份经济合作社</t>
  </si>
  <si>
    <t>四屯镇下三屯村新建钢结构仓储建设项目</t>
  </si>
  <si>
    <t>1、新建钢结构大棚（含地基地面处理）680平方米；2、安装电力配套设施一套；3、购置1.5吨电动叉车一台；4、购置高性能单通道猕猴桃分选机1台。</t>
  </si>
  <si>
    <t>四屯镇下三屯村</t>
  </si>
  <si>
    <t>1.经营模式：租赁
2.“双增收”情况：项目预计2025年年底产生收益，带动村集体经济年增收约7.5万元以上、带动群众年增收约5万元以上。
3.收益分配：村集体占80%，用于后续管理和村公益事业，“三类人群”占比约20%。
4.产权归属：项目建成属经营类资产，产权归属周至县四屯镇下三屯村股份经济合作社。</t>
  </si>
  <si>
    <t>周至县四屯镇下三屯村股份经济合作社</t>
  </si>
  <si>
    <t>周至县九峰镇联新村冷库配套设施目</t>
  </si>
  <si>
    <t>1.周转筐11500个；2.电动智能叉车1台；3.托盘800个；4.中型选果机2台.</t>
  </si>
  <si>
    <t>1.经营模式：自营。2.带农益农：项目建成后，带动脱贫户发展生鲜物流产业，优先提供已脱贫户就业岗位。3.效益分配：项目产生收益后，给已脱贫户和村集体分红，其中已脱贫户占20%，村集体占80%。
4.产权归属：项目完成后，产权归属周至县九峰镇联新村的股份经济合作社。</t>
  </si>
  <si>
    <t>九峰镇联新村股份经济合作社</t>
  </si>
  <si>
    <t>陈河镇窑岭村中药材山茱萸种植项目</t>
  </si>
  <si>
    <t>1、种植180亩12600株二年以上生优质山茱萸树144万元；
2、150型电动采摘机10台5万元；
3、3WBD-20L打药机6台1.68万元；
4、1E40F-6型割草机10台3.6万元；
5、485型双皮山茱萸剥皮机10台8.5万元；
6、FA-60型风选机5台5.75万元；
7、ZZM-1R山茱萸色选机2台11万元。</t>
  </si>
  <si>
    <t>陈河镇窑岭村</t>
  </si>
  <si>
    <t>1.经营模式：自营。
2.带农益农：项目建成后，带动本村已脱贫户发展中药材种植产业，优先向已脱贫户提供就业岗位6个。
3.效益分配：项目预计5年后产生收益，每年预计收益15万元，产生收益后，以“保底5%+分红”模式给已脱贫户和村集体分红，其中已脱贫户占20%，村集体占80%。
4.产权归属：项目完成后，产权归属周至县陈河镇窑岭村股份经济合作社。</t>
  </si>
  <si>
    <t>陈河镇窑岭村股份经济合作社</t>
  </si>
  <si>
    <t>陈河镇黑虎村羽蛋鸡养殖项目</t>
  </si>
  <si>
    <t>1、建设鸡舍2栋，1200平方米；2、库房200平方米；3、场地硬化1200平方米;4、配套用房400平方米；5、全自动养鸡设备2套；6、发电机组1台；7、饲料粉碎机组：卧式粉碎机组1套8、饲料贮存罐（饲料桶仓）1套；9、粪便清理车1辆，饲料，鸡蛋（运输车辆一辆）；10、其它零部件购置：鸡蛋托盘30个，每个210，电子称，贮存水罐。</t>
  </si>
  <si>
    <t>广济镇斜里村</t>
  </si>
  <si>
    <t>1.经营模式：租赁。
2.带农益农：项目建成后，带动本村群众发展养殖产业，优先向已脱贫户提供就业岗位3个。
3.效益分配：项目预计当年产生收益，年收益10万元，项目产生收益后，以“保底5%+分红”模式给已脱贫户和村集体分红，其中已脱贫户占20%，村集体占80%。
4.产权归属：项目完成后，产权归属周至县陈河镇黑虎村股份经济合作社。</t>
  </si>
  <si>
    <t>陈河镇黑虎村股份经济合作社</t>
  </si>
  <si>
    <t>异地养殖</t>
  </si>
  <si>
    <t>板房子镇东石门村猪苓种植项目</t>
  </si>
  <si>
    <t>1.采购姜型多花猪苓种子；
2.种植姜型多花猪苓种子20亩；
3.设置生态围栏。</t>
  </si>
  <si>
    <t>板房子镇东石门村</t>
  </si>
  <si>
    <t>1.经营模式：自营。2.带农益农：项目建成后，带动本村已脱贫户发展中药材种植产业，提供已脱贫户就业岗位。3.效益分配：项目产生收益后，给已脱贫户和村集体分红，其中已脱贫户占20%，村集体占80%。4.产权归属：项目完成后，产权归属周至县板房子镇东石门村股份经济合作。</t>
  </si>
  <si>
    <t>板房子镇东石门村股份经济合作社</t>
  </si>
  <si>
    <t>2.省市重点帮扶村产业配套建设项目</t>
  </si>
  <si>
    <t>哑柏镇五联村苗木生产路硬化项目</t>
  </si>
  <si>
    <t>1、生产路：总面积10792㎡，路面总长度2698m。 其中4m宽生产路长2698m ，厚18公分。</t>
  </si>
  <si>
    <t>批复后
6个月</t>
  </si>
  <si>
    <t>哑柏镇五联村</t>
  </si>
  <si>
    <t>改善752户（3220人）,其中已脱贫户171户（648人）生产出行条件，本项目建成后权属归哑柏镇五联村集体。</t>
  </si>
  <si>
    <t>周至县农业综合开发服务中心</t>
  </si>
  <si>
    <t>尚村镇临川寺村粮食农田水利灌溉及生产路建设项目</t>
  </si>
  <si>
    <t>1、生产路：总面积9300㎡，路面总长度2325m。 其中4m宽生产路长2325m ，厚18公分。</t>
  </si>
  <si>
    <t>尚村镇临川寺村</t>
  </si>
  <si>
    <t>改善1407户（5665人），已脱贫户160户，已脱贫人口566人灌溉困难及生产出行条件，本项目建成后权属归临川寺村村集体组织。</t>
  </si>
  <si>
    <t>广济镇北留村猕猴桃生产路硬化项目</t>
  </si>
  <si>
    <t>1、生产路：总面积8779.5㎡，路面总长度2458m。 其中：3m宽生产路长550m，厚18公分；3.5m宽生产路长1005m，厚18公分；4m宽生产路长903m，厚18公分 。</t>
  </si>
  <si>
    <t>广济镇北留村</t>
  </si>
  <si>
    <t>改善753户（3118人），已脱贫户28户，已脱贫人口98人生产出行条件困难，本项目建成后权属归北留村村集体。</t>
  </si>
  <si>
    <t>青化镇滹沱寨村猕猴桃生产路硬化项目</t>
  </si>
  <si>
    <t>1、生产路：总面积8648㎡，路面总长度2162m，厚18公分。 其中4m宽生产路长2162m ，厚18公分。</t>
  </si>
  <si>
    <t>青化镇滹沱寨村</t>
  </si>
  <si>
    <t>改善480户（1907人），已脱贫户43户，已脱贫人口121人生产出行条件困难，本项目建成后权属归滹沱寨村村集体。</t>
  </si>
  <si>
    <t>周至县农业农村局付毓伟</t>
  </si>
  <si>
    <t>翠峰镇新联村猕猴桃生产路硬化项目</t>
  </si>
  <si>
    <t>1、生产路：总面积372㎡，路面总长度124m。 其中3m宽生产路长124m ，厚18公分。</t>
  </si>
  <si>
    <t>翠峰镇新联村</t>
  </si>
  <si>
    <t>改善383户（1474人），已脱贫户59户，已脱贫人口210人群众生产出行条件，建成后产权归新联村村集体组织。</t>
  </si>
  <si>
    <t>翠峰镇五联村猕猴桃产业设施建设项目</t>
  </si>
  <si>
    <t>生产路：总面积3560㎡，路面总长度1110m。 其中3m宽生产路长880m，4m宽生产路长230m，厚18公分 。</t>
  </si>
  <si>
    <t>翠峰镇五联村</t>
  </si>
  <si>
    <t>改善587户（2371人）已脱贫户197户，已脱贫人口665人，生产出行条件困难，本项目建成后权属归五联村村集体。</t>
  </si>
  <si>
    <t>骆峪镇复兴寨村猕猴桃农田水利建设及水泥硬化生产路项目</t>
  </si>
  <si>
    <t>1、生产路：总面积2094㎡，路面总长度698m。 其中3m宽生产路长698m，厚18公分 ，修建D40U型渠200米。</t>
  </si>
  <si>
    <t>骆峪镇复兴寨村</t>
  </si>
  <si>
    <t>改善97户（734人）已脱贫户39户，已脱贫人口412人灌溉困难和生产出行条件。较去年同期亩均增产3%，本项目建成后权属归复兴寨村村集体。</t>
  </si>
  <si>
    <t>骆峪镇尚兴村猕猴桃生产路硬化项目</t>
  </si>
  <si>
    <t>1、生产路：总面积8421㎡，路面总长度2807m。 其中3m宽生产路长2807m ，厚18公分。</t>
  </si>
  <si>
    <t>骆峪镇尚兴村</t>
  </si>
  <si>
    <t>改善186户667人，已脱贫户73户，已脱贫人口274人生产出行条件。本项目建成后权属归尚兴村村集体。</t>
  </si>
  <si>
    <t>司竹镇阿岔村猕猴桃生产路硬化项目</t>
  </si>
  <si>
    <t>1、生产路：总面积9835.5㎡，路面总长度2552m。 其中3.5m宽生产路长745m，厚18公分，4m宽生产路长1807m ，厚18公分。</t>
  </si>
  <si>
    <t>司竹镇阿岔村</t>
  </si>
  <si>
    <t>改善947户4260人，已脱贫户186户，已脱贫人口735人生产出行条件，本项目建成后权属归阿岔村村集体。</t>
  </si>
  <si>
    <t>（七）猕猴桃高效节水</t>
  </si>
  <si>
    <t>终南镇豆一村猕猴桃示范园建设项目</t>
  </si>
  <si>
    <t>1.规划实施高效节水面积393亩，其中敷设φ110UPVC干支管4899m，敷设φ90PE管6937m，φ20PE田间毛管102.180km，微喷头4.08万个，配套控制阀井9座，泄水阀井5座。2.新建井房1座，安装首部离心+网式过滤设备2套，更新水泵及电气设备2套。3.架设0.4KV低压输电线路420m。</t>
  </si>
  <si>
    <t>终南镇豆一村</t>
  </si>
  <si>
    <t>项目实施后可改善猕猴桃高效节水面积393亩。  较去年同期亩均增产3%。本项目建成后产权及资产收益归属终南镇豆一村股份经济合作社。项目实施后减少浇地用工人员，亩均节约生产成本100元。带动监测户、脱贫户社会化服务用工岗位增加收入2000元。</t>
  </si>
  <si>
    <t>终南镇豆二村猕猴桃示范园建设项目</t>
  </si>
  <si>
    <t>1.规划实施高效节水面积550亩，其中敷设φ110UPVC干支管6857m，敷设φ90PE管9708m，φ20PE田间毛管143.00km，微喷头5.72万个，配套控制阀井13座，泄水阀井8座。2.新建井房2座，安装首部离心+网式过滤设备3套，更新水泵及电气设备3套。3.架设0.4KV低压输电线路1250m。</t>
  </si>
  <si>
    <t>终南镇豆二村</t>
  </si>
  <si>
    <t>项目实施后可改善猕猴桃高效节水面积550亩。本项目建成后产权及资产收益归属终南镇豆二村股份经济合作社。项目实施后减少浇地用工人员，亩均节约生产成本100元。带动监测户、脱贫户社会化服务用工岗位增加收入2000元。</t>
  </si>
  <si>
    <t>终南镇百集村猕猴桃示范园建设项目</t>
  </si>
  <si>
    <t>1.规划实施高效节水面积537亩，其中敷设φ110UPVC干支管6694m，敷设φ90PE管9478m，φ20PE田间毛管139.620km，微喷头5.58万个，配套控制阀井13座，泄水阀井8座；2.新建井房3座，安装首部离心+网式过滤设备3套，安装水泵及电气设备3套。3.0.4KV输电线路510m。</t>
  </si>
  <si>
    <t>终南镇百集村</t>
  </si>
  <si>
    <t>项目实施后可改善猕猴桃高效节水面积537亩。较去年同期亩均增产3%。本项目建成后产权及资产收益归属终南镇百集村股份经济合作社。项目实施后减少浇地用工人员，亩均节约生产成本100元。带动监测户、脱贫户社会化服务用工岗位增加收入2000元。</t>
  </si>
  <si>
    <t>终南镇双明村猕猴桃示范园建设项目</t>
  </si>
  <si>
    <t>1.规划实施高效节水面积455亩.其中敷设φ110UPVC干支管5672m，敷设φ90PE管8031m，φ20PE田间毛管118.30km，微喷头4.73万个，配套控制阀井11座，泄水阀井6座；2.新建井房4座，新建井房3座，安装首部离心+网式过滤设备4套，安装水泵及电气设备4套。3,0.4KV输电线路780m。</t>
  </si>
  <si>
    <t>终南镇双明村</t>
  </si>
  <si>
    <t>项目实施后可改善猕猴桃高效节水面积455亩。较去年同期亩均增产3%。本项目建成后产权及资产收益归属终南镇双明村股份经济合作社。项目实施后减少浇地用工人员，亩均节约生产成本100元。带动监测户、脱贫户社会化服务用工岗位增加收入2000元。</t>
  </si>
  <si>
    <t>终南镇豆三村猕猴桃示范园建设项目</t>
  </si>
  <si>
    <t>1.规划实施高效节水面积370亩，其中敷设φ110UPVC干支管4899m，敷设φ90PE管6937m，φ20PE田间毛管102.180km，微喷头4.08万个，配套控制阀井9座，泄水阀井5座。2.新建井房3座，安装首部离心+网式过滤设备3套，更新水泵及电气设备3套。3.架设0.4KV低压输电线路419m。</t>
  </si>
  <si>
    <t>终南镇豆三村</t>
  </si>
  <si>
    <t>项目实施后可改善猕猴桃高效节水面积370亩。本项目建成后产权及资产收益归属终南镇豆三村股份经济合作社。项目实施后减少浇地用工人员，亩均节约生产成本100元。带动监测户、脱贫户社会化服务用工岗位增加收入2000元。</t>
  </si>
  <si>
    <t>终南镇豆四村猕猴桃示范园建设项目</t>
  </si>
  <si>
    <t>1.规划实施高效节水面积303亩，其中敷设φ110UPVC干支管3777m，敷设φ90PE管5348m，φ20PE田间毛管78.780km，微喷头3.15万个，配套控制阀井7座，泄水阀井4座；2.新建井房1座，安装首部离心+网式过滤设备2套，更新水泵及电气设备2套；3.架设0.4KV低压输电线路660m。4.新打机井1眼（深80m），配套水泵1台套，井台1座，地埋电缆320m。</t>
  </si>
  <si>
    <t>终南镇豆四村</t>
  </si>
  <si>
    <t>项目实施后可改善猕猴桃高效节水面积303亩。本项目建成后产权及资产收益归属终南镇豆四村股份经济合作社。项目实施后减少浇地用工人员，亩均节约生产成本100元。带动监测户、脱贫户社会化服务用工岗位增加收入2000元。</t>
  </si>
  <si>
    <t>青化镇二庙村猕猴桃高效节水项目</t>
  </si>
  <si>
    <t>1.规划实施高效节水面积600亩.其中敷设φ110UPVC干支管6880m，敷设φ90PE管8849m，φ20PE田间毛管150.00km，微喷头6.0万个，配套控制阀井18座，泄水阀井10座；2.新建井房1座，安装首部离心+网式过滤设备4套，安装水泵及电气设备4套。3.架设0.4KV输电线路1185m。</t>
  </si>
  <si>
    <t>青化镇二庙村</t>
  </si>
  <si>
    <t>项目实施后可改善猕猴桃高效节水面积600亩。本项目建成后产权及资产收益归属青化镇二庙村股份经济合作社。项目实施后减少浇地用工人员，亩均节约生产成本100元。带动监测户、脱贫户社会化服务用工岗位增加收入2000元。</t>
  </si>
  <si>
    <t>竹峪镇西沟村猕猴桃示范园建设项目</t>
  </si>
  <si>
    <t>1、建设高效节水面积560亩，其中敷设φ110UPVC干支管6720m，敷设φ90PE管8400m，φ20PE田间毛管140.00km，微喷头5.60万个，配套控制阀井18座，泄水阀井24座； 2、安装首部离心+网式过滤设备3套，安装水泵及电气设备3套。</t>
  </si>
  <si>
    <t>竹峪镇西沟村</t>
  </si>
  <si>
    <t>项目实施后可改善猕猴桃高效节水面积560亩。较去年同期亩均增产3%。本项目建成后产权及资产收益归属竹峪镇西沟村股份经济合作社。项目实施后减少浇地用工人员，亩均节约生产成本100元。带动监测户、脱贫户社会化服务用工岗位增加收入2000元。</t>
  </si>
  <si>
    <t>（八）小型农田水利设施</t>
  </si>
  <si>
    <t>马召镇富饶村农田灌溉设施建设项目</t>
  </si>
  <si>
    <t>新打机井3眼，井深120m，井房3座，水泵3台，地埋线500m，地埋管3500m，出水桩90个。</t>
  </si>
  <si>
    <t>该项目实施后可解决1111户4455人，已脱贫户115户，已脱贫人口418人灌溉困难问题，产权归属马召镇富饶村村集体。</t>
  </si>
  <si>
    <t>马召镇群三兴村农田水利设施配套项目</t>
  </si>
  <si>
    <t>本项目新建内容为：新建机井3眼，地埋管6000米，水泵3台，低压线路300米，井房3座等相关配套设施。</t>
  </si>
  <si>
    <t>马召镇群三兴村</t>
  </si>
  <si>
    <t>项目实施后可改善273户，1208人，其中脱贫户71户（250人）群众灌溉困难，本项目建成后权属归群三兴村村集体。</t>
  </si>
  <si>
    <t>楼观镇东楼村等4镇5村农田水利设施建设项目</t>
  </si>
  <si>
    <t>1.东楼村：新打机井1眼，单井深200m，配套水泵1套，井房1座，埋设φ110UPVC地埋管道50m及配套设施。2.新安村：新打机井1眼，单井深60m，配套水泵1套，井台1座，铺设地埋线65米，埋设φ110UPVC地埋管道5m及配套设施。严家堡村：新打机井1眼，单井深100m，配套水泵1套，井台1座铺设地埋线450米，埋设φ110UPVC地埋管道10m及配套设施。                    3.虎峰村：新打机井2眼，单井深200m，配套水泵2套，井房2座，铺设地埋线120米。4.王才屯村：新打机井2眼，单井深100m，配套水泵2套，井房2座，铺设地埋线325米，埋设φ110UPVC地埋管道2300m及配套设施。</t>
  </si>
  <si>
    <t>楼观镇东楼村及新安村、集贤镇严家堡村、九峰镇虎峰村、终南镇王才屯村</t>
  </si>
  <si>
    <t>项目的实施，有利于解决各村猕猴灌溉难的问题，从而提高猕猴桃产业增产增收，使当地群众每亩增收500以上。</t>
  </si>
  <si>
    <t>尚村镇梁家村猕猴桃农田水利设施配套项目</t>
  </si>
  <si>
    <t>1.新打机井1眼，单井深80米，配套水泵1台，出水桩36个，新建井台1座，新增地埋管道650米，及相关配套设施；</t>
  </si>
  <si>
    <t>尚村镇梁家村</t>
  </si>
  <si>
    <t>该项目实施后可改善647户2575人，已脱贫户80户，已脱贫人口240人灌溉困难问题产权归属梁家村村集体。</t>
  </si>
  <si>
    <t>青化镇杏园村等5镇6村农田水利设施建设项目</t>
  </si>
  <si>
    <t>杏园村：新打机井1眼，单井深60m，配套水泵1套，井台1座，埋设φ110UPVC地埋管道30m及配套设施。                  大寨子村：新打机井1眼，单井深60m，配套水泵1套，井台1座，埋设φ110UPVC地埋管道30m及配套设施。             五合村（沙河自然村）：新打机井1眼，单井深60m，配套水泵1套，井台1座，埋设φ110UPVC地埋管道30m及配套设施。                    广济村：新打机井1眼，单井深200m，配套水泵1套，井房1座，铺设地埋线20米，埋设φ110UPVC地埋管道30m及配套设施。                  东风村：新打机井1眼，单井深150m，配套水泵1套，井房1座，铺设地埋线380米，埋设φ110UPVC地埋管道200m及配套设施。竹峪镇谭家寨：新打机井一眼（220米深）水泵1台，井房1座，埋设φ110UPVC地埋管道800m及相关配套设施等。</t>
  </si>
  <si>
    <t>青化镇杏园村、富仁镇大寨子村及五合村（沙河自然村）、广济镇广济村、四屯镇东风村、竹峪镇谭家寨</t>
  </si>
  <si>
    <t>竹峪镇丹阳村农田水利设施建设项目</t>
  </si>
  <si>
    <t>新打机井2眼，井深220m，井房2座，水泵2台，地埋线400m，地埋管3000m，出水桩75个。</t>
  </si>
  <si>
    <t>改善509户，1882人，已脱贫户114户，已脱贫人口129人灌溉困难问题，较去年同期亩均增产3%，本项目建成后权属归竹峪镇丹阳村村集体。</t>
  </si>
  <si>
    <t>竹峪镇西沟村农田水利灌溉及配套设施项目</t>
  </si>
  <si>
    <t>新打机井4眼，井深220m,井房4座，水泵4台，地埋线600m，地埋管6000m，出水桩150个。</t>
  </si>
  <si>
    <t>改善总户数519户1784人，已脱贫户149户，已脱贫人口568人灌溉困难问题，较去年同期亩均增产3%，本项目建成后权属归竹峪镇西沟村村集体。</t>
  </si>
  <si>
    <t>（九）产业配套基础设施</t>
  </si>
  <si>
    <t>二曲街办镇东村猕猴桃生产路硬化项目</t>
  </si>
  <si>
    <t>1、生产路：总面积10734㎡，路面总长度3111m。其中4m宽生产路长3111m ，厚18公分。</t>
  </si>
  <si>
    <t>二曲街办镇东村</t>
  </si>
  <si>
    <t>改善1734户口3600人，已脱贫户111户，已脱贫人口336人生产出行条件，建成后产权归镇东村村集体组织。</t>
  </si>
  <si>
    <t>二曲街办辛寺村猕猴桃生产路硬化项目</t>
  </si>
  <si>
    <t>1、生产路：总面积7096㎡，路面总长度2132m。其中3m宽生产路长1192m，厚18公分；3.5m宽生产路长480m，厚18公分；4m宽生产路长460m，厚18公分 。</t>
  </si>
  <si>
    <t>二曲街办辛寺村</t>
  </si>
  <si>
    <t>改善已脱贫户77户，已脱贫人口294人生产出行条件，本项目建成后权属归辛寺村集体。</t>
  </si>
  <si>
    <t>终南镇新村粮食生产路硬化项目</t>
  </si>
  <si>
    <t>1、生产路：总面积4868㎡，路面总长度1217m。 其中4m宽生产路长1217m ，厚18公分。</t>
  </si>
  <si>
    <t>终南镇新村</t>
  </si>
  <si>
    <t>改善837户3554人，已脱贫户50户，已脱贫人口155人生产出行条件，建成后产权归新村村集体组织。</t>
  </si>
  <si>
    <t>终南镇长杨村粮食产业设施建设项目</t>
  </si>
  <si>
    <t>1、生产路：总面积6632.5㎡，路面总长度1895m。其中3.5m宽生产路长1895m，厚18公分。     2、机井设施：新打机井4眼，井深80m,井台4座，水泵4台，地埋线900m，地埋管100m。</t>
  </si>
  <si>
    <t>终南镇长杨村</t>
  </si>
  <si>
    <t>改善3000亩农田灌溉设施不足问题，保障粮食安全。改善731户3059人，已脱贫户53户，已脱贫人口184人生产出行条件，本项目建成后权属归 终南镇长杨村村集体。</t>
  </si>
  <si>
    <t>终南镇甘沟村粮食生产路硬化项目</t>
  </si>
  <si>
    <t>1、生产路：总面积9956㎡，路面总长度3177m。 其中3m宽生产路长2752m，厚18公分,4m宽生产路长425m，厚18公分 。</t>
  </si>
  <si>
    <t>终南镇甘沟村</t>
  </si>
  <si>
    <t>改善414户1817人，已脱贫户63户，已脱贫人口235人生产出行条件，本项目建成后产权归甘沟村村集体组织。</t>
  </si>
  <si>
    <t>哑柏镇仰天村苗木生产路硬化项目</t>
  </si>
  <si>
    <t>1、生产路：总面积11080㎡，路面总长度2770m。 其中4m宽生产路长2770m，厚18公分 。</t>
  </si>
  <si>
    <t>哑柏镇仰天村</t>
  </si>
  <si>
    <t>改善983户4276人，已脱贫户62户，已脱贫人口229人生产出行条件，建成后产权归仰天村村集体组织。</t>
  </si>
  <si>
    <t>楼观镇界尚村猕猴桃生产路硬化项目</t>
  </si>
  <si>
    <t>1、生产路：总面积6950㎡，路面总长度1815m。 其中3m宽生产路长310m，厚18公分；4m宽生产路长1505m ，厚18公分。</t>
  </si>
  <si>
    <t>楼观镇界尚村</t>
  </si>
  <si>
    <t>改善572户2455人，已脱贫户68户，已脱贫人口246人生产出行条件，建成后产权归界尚村村集体组织。</t>
  </si>
  <si>
    <t>楼观镇上三清村猕猴桃生产路硬化项目</t>
  </si>
  <si>
    <t>1、生产路：总面积6540㎡，路面总长度1635m。 其中4m宽生产路长1635m ，厚18公分。</t>
  </si>
  <si>
    <t>楼观镇上三清村</t>
  </si>
  <si>
    <t>改善697户2894人，己脱贫户117户，360人生产出行条件，本项目建成后权属归上三清村村集体。</t>
  </si>
  <si>
    <t>马召镇富饶村猕猴桃生产路硬化项目</t>
  </si>
  <si>
    <t>1、生产路：总面积11032㎡，路面总长度3001m。 其中3m宽生产路长642m，厚18公分；3.5m宽生产路长660m，厚18公分；4m宽生产路长1699m ，厚18公分。</t>
  </si>
  <si>
    <t>改善1111户4455人，已脱贫户115户，已脱贫人口418人生产出行条件，本项目建成后权属归富饶村集体。</t>
  </si>
  <si>
    <t>马召镇四群村猕猴桃生产路硬化项目</t>
  </si>
  <si>
    <t>1、生产路：总面积10500㎡，路面总长度3500m。 其中3m宽生产路长3500m，厚18公分。</t>
  </si>
  <si>
    <t>马召镇四群村</t>
  </si>
  <si>
    <t>改善525户2112人，已脱贫户70户，已脱贫人口220人生产出行条件，建成后产权归四群村村集体组织。</t>
  </si>
  <si>
    <t>尚村镇梁家村猕猴桃生产路硬化项目</t>
  </si>
  <si>
    <t>1、生产路：总面积2079㎡，路面总长度594m。 其中3.5m宽生产路长594m，厚18公分。</t>
  </si>
  <si>
    <t>改善647户2575人，已脱贫户80户，已脱贫人口240人生产出行条件，产权归属梁家村村集体。</t>
  </si>
  <si>
    <t>尚村镇涧里村粮食生产路硬化项目</t>
  </si>
  <si>
    <t>1、生产路：总面积9340㎡，路面总长度2335m。 其中4m宽生产路长2335m，厚18公分 。</t>
  </si>
  <si>
    <t>尚村镇涧里村</t>
  </si>
  <si>
    <t>改善966户3778人，已脱贫户112户，已脱贫人口397人生产出行条件，本项目建成后产权归涧里村村集体组织。</t>
  </si>
  <si>
    <t>尚村镇晋水村粮食生产路硬化项目</t>
  </si>
  <si>
    <t>1、生产路：总面积10412㎡，路面总长度2603m。 其中4m宽生产路长2603m，厚18公分  。</t>
  </si>
  <si>
    <t>尚村镇晋水村</t>
  </si>
  <si>
    <t>改善628户2503人，已脱贫户63户，已脱贫人口221人生产出行条件，本项目建成后产权归晋水村村集体组织。</t>
  </si>
  <si>
    <t>广济镇黄兴村猕猴桃生产路硬化项目</t>
  </si>
  <si>
    <t>1、生产路：总面积8294㎡，路面总长度2713m。 其中3m宽生产路长2403m，厚18公分，3.5m宽生产路长310m，厚18公分 。</t>
  </si>
  <si>
    <t>广济镇黄兴村</t>
  </si>
  <si>
    <t>改善466户1877人，已脱贫户57户，已脱贫人口194人生产出行条件，建成后产权归黄兴村村集体组织。</t>
  </si>
  <si>
    <t>广济镇小麦屯猕猴桃生产路硬化项目</t>
  </si>
  <si>
    <t>1、生产路：总面积8524㎡，路面总长度2664m。 其中3m宽生产路长1600m，厚18公分，3.5m宽生产路长1064m ，厚18公分。</t>
  </si>
  <si>
    <t>广济镇小麦屯村</t>
  </si>
  <si>
    <t>改善540户2150人，已脱贫户80户，已脱贫人口290人生产出行条件，建成后产权归小麦屯村集体组织。</t>
  </si>
  <si>
    <t>厚畛子镇殷家坪村中药材生产路硬化项目</t>
  </si>
  <si>
    <t>1、生产路：总面积7434㎡水泥硬化生产路长2478米（宽,3.0米），厚18公分。</t>
  </si>
  <si>
    <t>厚畛子镇殷家坪村</t>
  </si>
  <si>
    <t>项目实施后可改善120户（470人）群众生产出行条件，本项目建成后权属归厚畛子镇殷家坪村。</t>
  </si>
  <si>
    <t>青化镇青化村猕猴桃生产路硬化项目</t>
  </si>
  <si>
    <t>1、生产路：总面积7020㎡，路面总长度1755m。 其中4m宽生产路长1755m，厚18公分 。     2、机井设施：新打机井3眼，井深70m，井台3座，水泵3台，地埋线600m，地埋管1500m，出水桩40个。</t>
  </si>
  <si>
    <t>改善756户3146人，已脱贫户67户，已脱贫人口260人灌溉困难和生产出行条件，本项目建成后权属归青化村集体。</t>
  </si>
  <si>
    <t>竹峪镇西裕村猕猴桃、粮食生产路硬化项目</t>
  </si>
  <si>
    <t>1、生产路：总面积10067.5㎡，路面总长度2780m。 其中3m宽生产路长880m，厚18公分；3.5m宽生产路长345m，厚18公分；4m宽生产路长1555m，厚18公分 。</t>
  </si>
  <si>
    <t>竹峪镇西裕村</t>
  </si>
  <si>
    <t>改善452户1900人，已脱贫户127户，已脱贫人口480人生产出行条件，本项目建成后权属于西裕村村集体。</t>
  </si>
  <si>
    <t>竹峪镇岭梅村猕猴桃、粮生产路硬化项目</t>
  </si>
  <si>
    <t>水泥硬化生产路3000米（3米宽），厚18公分。</t>
  </si>
  <si>
    <t>竹峪镇岭梅村</t>
  </si>
  <si>
    <t>改善365户1650人，已脱贫人口71户230人生产出行条件，本项目建成后权属归岭梅村村集体。</t>
  </si>
  <si>
    <t>竹峪镇五星村猕猴桃、粮食产业设施建设项目</t>
  </si>
  <si>
    <t>1、生产路：总面积8835㎡，路面总长度2945m。 其中3m宽生产路长2945mm ，厚18公分。     2、机井设施：水泵5台，地埋管3500m，出水桩90个。</t>
  </si>
  <si>
    <t>竹峪镇五星村</t>
  </si>
  <si>
    <t>项目实施后可改善697户2870人，已脱贫户194户，已脱贫人口799人灌溉困难和生产出行条件，本项目建成后权属归五星村集体。</t>
  </si>
  <si>
    <t>翠峰官村苗木生产路硬化项目</t>
  </si>
  <si>
    <t>1、生产路：总面积8452㎡，路面总长度2285m。 其中3.5m宽生产路长1376m，厚18公分；4m宽生产路长909m ，厚18公分。</t>
  </si>
  <si>
    <t>翠峰官村</t>
  </si>
  <si>
    <t>项目实施后可改善705户2609人，已脱贫户139户，已脱贫人口531人生产出行条件，产权归属官村村集体。</t>
  </si>
  <si>
    <t>翠峰镇东红村猕猴桃生产路硬化项目</t>
  </si>
  <si>
    <t>1、生产路：总面积10995㎡，路面总长度3515m。 其中3m宽生产路长3065m，厚18公分；4m宽生产路长450m ，厚18公分。</t>
  </si>
  <si>
    <t>可解决1017户（3804人）生产出行条件，其中贫困户275户（1004人），本项目建成后权属归东红村村集体。</t>
  </si>
  <si>
    <t>翠峰镇上宝玉村猕猴桃生产路硬化项目</t>
  </si>
  <si>
    <t>1、生产路：总面积4791㎡，路面总长度1461m。 其中3m宽生产路长645m，厚18公分；3.5m宽生产路长816m，厚18公分 。</t>
  </si>
  <si>
    <t>翠峰镇上宝玉村</t>
  </si>
  <si>
    <t>项目实施后可改善350户1268人，已脱贫户97户，已脱贫人口395人生产出行条件，本项目建成后权属归上宝玉村村集体。</t>
  </si>
  <si>
    <t>四屯镇新亚村苗木生产路硬化项目</t>
  </si>
  <si>
    <t>1、生产路：总面积3410.5㎡，路面总长度902m。 其中3.5m宽生产路长395m，厚18公分，4m宽生产路长507m，厚18公分 。</t>
  </si>
  <si>
    <t>四屯镇新亚村</t>
  </si>
  <si>
    <t>项目实施后可改善353户1557人，已脱贫户51户，已脱贫人口230人生产出行条件，建成后产权归新亚村村集体组织。</t>
  </si>
  <si>
    <t>四屯镇东阳化村苗木、猕猴桃生产路硬化项目</t>
  </si>
  <si>
    <t>1、生产路：总面积6105㎡，路面总长度1630m。 其中3.5m宽生产路长830m，厚18公分，4m宽生产路长800m ，厚18公分。</t>
  </si>
  <si>
    <t>四屯镇东阳化村</t>
  </si>
  <si>
    <t>项目实施后可改善507户2075人，已脱贫户54户，已脱贫人口197人生产出行条件，建成后产权归东阳化村村集体组织。</t>
  </si>
  <si>
    <t>四屯镇三联村粮食、苗木生产路硬化项目</t>
  </si>
  <si>
    <t>1、生产路：总面积9392㎡，路面总长度2401m。其中3m宽生产路长275m，厚18公分，4m宽生产路长2126m ，厚18公分。</t>
  </si>
  <si>
    <t>四屯镇三联村</t>
  </si>
  <si>
    <t>项目实施后可改善778户3207人，已脱贫户89户，已脱贫人口310人生产出行条件，本项目建成后权属归三联村集体。</t>
  </si>
  <si>
    <t>四屯镇东风村猕猴桃生产路硬化项目</t>
  </si>
  <si>
    <t>水泥硬化生产路2100m（4m宽），厚18公分</t>
  </si>
  <si>
    <t>四屯镇东风村</t>
  </si>
  <si>
    <t>项目实施后可改善1248户5117人，已脱贫户139户，已脱贫人口492人生产出行条件，本项目建成后权属归四屯镇东风村村集体。</t>
  </si>
  <si>
    <t>司竹镇马坊村猕猴桃生产路硬化项目</t>
  </si>
  <si>
    <t>1、生产路：总面积8227㎡，路面总长度2367m。 其中3m宽生产路长728m，厚18公分，3.5m宽生产路长1026m，厚18公分，4m宽生产路长613m，厚18公分 。</t>
  </si>
  <si>
    <t>司竹镇马坊村</t>
  </si>
  <si>
    <t>改善640户（2459人），其中已脱贫户46户（150人）生产出行条件，本项目建成后权属归马坊村集体。</t>
  </si>
  <si>
    <t>马召镇东火村猕猴桃生产路硬化项目</t>
  </si>
  <si>
    <t xml:space="preserve">1、生产路：总面积8278㎡，路面总长度2712m。 其中3m宽生产路长2570m，厚18公分，4m宽生产路长142m ，厚18公分。   </t>
  </si>
  <si>
    <t>马召镇东火村</t>
  </si>
  <si>
    <t>改善806户（3326人）生产出行条件，其中贫困户79户（249人），本项目建成后权属归东火村村集体。</t>
  </si>
  <si>
    <t>富仁镇富仁村苗木、猕猴桃生产路硬化项目</t>
  </si>
  <si>
    <t xml:space="preserve">1、生产路：总面积11112㎡，路面总长度3013m。 其中3.5m宽生产路长1880m，厚18公分，4m宽生产路长1133m，厚18公分 。  </t>
  </si>
  <si>
    <t>富仁镇富仁村</t>
  </si>
  <si>
    <t>改善1018户口4366人，已脱贫户162户，已脱贫人口580人生产出行条件，本项目建成后权属归富仁村集体。</t>
  </si>
  <si>
    <t>富仁镇大寨子猕猴桃生产路硬化项目</t>
  </si>
  <si>
    <t xml:space="preserve">1、生产路：总面积5824㎡，路面总长度1873m。 其中3m宽生产路长1668m，厚18公分，4m宽生产路长205m ，厚18公分。    </t>
  </si>
  <si>
    <t>改善1088户4187人，已脱贫户157户，已脱贫人口586人生产出行条件，建成后产权归大寨子村集体组织。</t>
  </si>
  <si>
    <t>富仁镇高庙村猕猴桃生产路硬化项目</t>
  </si>
  <si>
    <t xml:space="preserve">1、生产路：总面积9900㎡，路面总长度3300m。 其中3m宽生产路长3300m，厚18公分。 </t>
  </si>
  <si>
    <t>富仁镇高庙村</t>
  </si>
  <si>
    <t>改善587户2372人，已脱贫户54户，已脱贫人口168人生产出行条件，建成后产权归高庙村村集体组织。</t>
  </si>
  <si>
    <t>富仁镇五合村苗木生产路硬化项目</t>
  </si>
  <si>
    <t xml:space="preserve">1、生产路：总面积9568㎡，路面总长度2452m。 其中3m宽生产路长240m，厚18公分，4m宽生产路长2212m ，厚18公分。  </t>
  </si>
  <si>
    <t>富仁镇五合村</t>
  </si>
  <si>
    <t>改善1151户4800人，已脱贫户79户，已脱贫人口284人生产出行条件，建成后产权归五合村村集体组织。</t>
  </si>
  <si>
    <t>富仁镇恒洲村苗木生产路硬化项目</t>
  </si>
  <si>
    <t xml:space="preserve">1、生产路：总面积9840㎡，路面总长度2460m。 其中4m宽生产路长2460m，厚18公分 。 </t>
  </si>
  <si>
    <t>改善623户2675人，已脱贫户40户，已脱贫人口117人生产出行条件，建成后产权归恒洲村村集体组织。</t>
  </si>
  <si>
    <t>富仁镇五一村苗木、猕猴桃生产路硬化项目</t>
  </si>
  <si>
    <t>富仁镇五一村</t>
  </si>
  <si>
    <t>改善831户（3490人），已脱贫户98户，已脱贫人口356人生产出行条件，本项目建成后权属归五一村村集体。</t>
  </si>
  <si>
    <t>富仁镇渭丰村苗木、猕猴桃生产路硬化项目</t>
  </si>
  <si>
    <t>水泥硬化生产路1562米（4米宽），厚18公分</t>
  </si>
  <si>
    <t>改善791户（3320人）已脱贫户142户，已脱贫人口502人生产出行条件，建成后产权归渭丰村村集体组织。</t>
  </si>
  <si>
    <t>富仁镇永丰村苗木、猕猴桃生产路硬化项目</t>
  </si>
  <si>
    <t>水泥硬化生产路1285米（4米宽），厚18公分</t>
  </si>
  <si>
    <t>富仁镇永丰村</t>
  </si>
  <si>
    <t>改善437户（1987人）其中已脱贫户64户（234人）生产出行条件，建成后产权归永丰村村集体组织。</t>
  </si>
  <si>
    <t>九峰镇联新村粮食生产路硬化项目</t>
  </si>
  <si>
    <t xml:space="preserve">1、生产路：总面积8921㎡，路面总长度2447m。 其中3m宽生产路长867m，厚18公分，4m宽生产路长1165m ，厚18公分。 </t>
  </si>
  <si>
    <t>改善442户1747人，已脱贫户110户，已脱贫人口439人生产出行条件，建成后产权归联新村村集体组织。</t>
  </si>
  <si>
    <t>九峰镇南千户村杂果生产路硬化项目</t>
  </si>
  <si>
    <t>1、生产路：总面积10579㎡，路面总长度2883m。 其中3m宽生产路长913m，厚18公分，3.5m宽生产路长80m，厚18公分，4m宽生产路长1890m ，厚18公分。</t>
  </si>
  <si>
    <t>九峰镇南千户村</t>
  </si>
  <si>
    <t>改善945户（3638人）,其中已脱贫户45户（146人）生产出行条件，本项目建成后权属归南千户村集体。</t>
  </si>
  <si>
    <t>九峰镇何家寨村猕猴桃生产路硬化项目</t>
  </si>
  <si>
    <t xml:space="preserve">1、生产路：总面积9012㎡，路面总长度2694m。 其中3m宽生产路长1764m，厚18公分，4m宽生产路长930m ，厚18公分。    </t>
  </si>
  <si>
    <t>改善592户（2040人）,其中已脱贫户59户（218人）生产出行条件，本项目建成后权属归何家寨村集体。</t>
  </si>
  <si>
    <t>（十）待定壮大村集体经济项目</t>
  </si>
  <si>
    <t>周至县广济镇仓储物流项目</t>
  </si>
  <si>
    <t>1、项目占地面积约8000平方米（硬化），建筑面积4500平方米（钢构）；2、两吨速冻机，清洗生产线，包括速冻、漂烫、清洗、挑选设备，两个叉车，货架等设备；3、两吨速冻机冷源系统，包含一套冰水机组设备；4、速冻库2座，每座50平方米，包括保温设备、制冷设备、自动化控制设备；5、速冻冷库2000吨,  总容积1万立方米，占地面积约1350平方米（层高8米，分4层货架）。货架尺寸1.2*1.2* 1.6。保温材料：聚氨酯库板（厚度100-150mm），压缩机（汉钟、复盛），分间设计：若分设多温区（如速冻间、冷藏间）、冷库货架;6、电器与能源配套，包括电缆线、变压器等设备；7、防爆、消防设施设备 。</t>
  </si>
  <si>
    <t>广济镇广济村</t>
  </si>
  <si>
    <t>1、经济效益：
项目建成后，预计年消化当地猕猴桃3000吨。2、社会效益：①.提供就业岗位20个，项目产生收益后，给村已脱贫户和村集体按股分配，其中已脱贫户占20%，村集体占64%,陕西济之源农业发展有限公司占16%作为管理和运营，后续发展集体经济所用。②.项目完成后，年收购猕猴桃3000吨，年支付猕猴桃果款500万元以上。</t>
  </si>
  <si>
    <t>广济镇人民政府</t>
  </si>
  <si>
    <t>2025年</t>
  </si>
  <si>
    <t>周至县哑柏镇哑兴村500吨冷库建设项目</t>
  </si>
  <si>
    <t>1.建设钢构大棚1200㎡；2.冷库10间，每间50吨；3.制冷设备10套；4.果品周转箱31000个；5.1.5T电动叉车1台、手动叉车1台、托盘1100个及水电配套设施。</t>
  </si>
  <si>
    <t>哑柏镇哑兴村</t>
  </si>
  <si>
    <t>1.经营模式：租赁。2.联农带农：项目建成后，带动本村群众致富，提供就业岗位9个；3.效益分配：项目产生收益后，给本村已脱贫户和村集体分红，其中已脱贫户占20%，村集体占80%；4.产权归属：项目完成后，产权归属周至县哑柏镇哑兴村股份经济合作社。</t>
  </si>
  <si>
    <t>哑柏镇哑兴村股份经济合作社</t>
  </si>
  <si>
    <t>周至县楼观镇羊坡村新建420吨冷藏库项目</t>
  </si>
  <si>
    <t>1、新建钢构大棚(含基础、地面硬化)建筑面积2000平方米。2、建设保鲜冷藏库6栋，每栋70吨(共计420吨)，每间长9米，宽6.5米，高6米。3、购置果品周转箱19800个(规格：0.48m*0.35m*0.275m)。4、购置木制托盘630个（规格：1m*1.05m）。5、购置1.5t蓄电池电动叉车1台（型号：CPD15-AEY2）。</t>
  </si>
  <si>
    <t>楼观镇羊坡村</t>
  </si>
  <si>
    <t>1.经营模式：合营；2.联农带农：项目建成后，带动群众发展猕猴桃产业，提供就业岗位20个；3.效益分配：项目产生收益后，给本村已脱贫户和村集体分红，其中已脱贫户占20%，村集体占80%；4.产权归属：项目完成后，产权归属周至县楼观镇羊坡村股份经济合作社。</t>
  </si>
  <si>
    <t>楼观镇羊坡村股份经济合作社</t>
  </si>
  <si>
    <t>集贤镇殿镇村“田峪人家精品民宿”项目</t>
  </si>
  <si>
    <t>1.改建民宿10间，以高端民宿标准打造，每间预算11.6万元（其中建造主体和基本装修7.6万、内部软装4万），扩大品牌影响力10间共计116万。2.提升基础设施，如电力、网路、道路平整等，确保游客体验，预算6万。4.修建标准化卫生间15万元。</t>
  </si>
  <si>
    <t>1.经营模式：自营。2.带农益农：项目建成后，带动本村174户脱贫户发展乡村旅游配套产业，优先提供已脱贫户就业岗位15个。3.效益分配：项目产生收益后，给本村174户已脱贫户和村集体分红，其中已脱贫户占20%，村集体占80%。4.产权归属：项目完成后，产权归属周至县集贤镇殿镇村股份经济合作社。</t>
  </si>
  <si>
    <t>周至县集贤镇殿镇股份经济合作社</t>
  </si>
  <si>
    <t>周至县集贤镇邵家堡村肉牛养殖场配套项目</t>
  </si>
  <si>
    <t>秸秆粉碎机、打捆机、清粪机、青储收割机、牛粪堆放场地大棚、粪池</t>
  </si>
  <si>
    <t>集贤镇邵家堡村</t>
  </si>
  <si>
    <t>1.经营模式：自营。2.效益分配：项目产生收益后，给本村174户已脱贫户和村集体分红，其中已脱贫户占20%，村集体占80%。3.产权归属：项目完成后，产权归属周至县集贤邵家堡村股份经济合作社。</t>
  </si>
  <si>
    <t>邵家堡村经济合作社</t>
  </si>
  <si>
    <t>马召镇虎峪村民宿建设项目</t>
  </si>
  <si>
    <t>1.改建民宿10间；2.配套基础设施项目水、电路等建设。</t>
  </si>
  <si>
    <t>1.经营模式：自营。2.带农益农：项目建成后，带动本村已脱贫户发展中药材种植产业，提供已脱贫户就业岗位。3.效益分配：项目产生收益后，给已脱贫户和村集体分红，其中已脱贫户占20%，村集体占80%。4.产权归属：项目完成后，产权归属马召镇虎峪村村股份经济合作。</t>
  </si>
  <si>
    <t>马召镇虎峪村股份经济合作社</t>
  </si>
  <si>
    <t>尚村镇晋水村面粉厂加工项目</t>
  </si>
  <si>
    <t>1、建设500平方米钢构大棚（含土建工程、钢构工程、电器工程、润麦池）。2、购置安装面粉加工设备及配套设施等。（1）面粉加工机9组；（2）小型铲车30一台；（3）地磅一个；（4）四轮叉车一台；（5）小型三轮一辆；（6）建设库房150平方米；（7）称重封口机两台；
转运托盘50个。</t>
  </si>
  <si>
    <t>1.经营模式：租赁。2.联农带农：项目建成后，带动本村群众发展食品加工业，提供就业岗位；3.效益分配：项目产生收益后，给本村已脱贫户和村集体分红，其中已脱贫户占20%，村集体占80%；                                                          4.产权归属：项目完成后，产权归属周至县尚村镇晋水村股份经济合作社。</t>
  </si>
  <si>
    <t>晋水村经济股份合作联合社</t>
  </si>
  <si>
    <t>周至县厚畛子镇延伸山茱萸产业链项目</t>
  </si>
  <si>
    <t>1.购买山茱萸脱核机234台；2.购买山茱萸采摘机340台；3.购买山茱萸烘干机9台</t>
  </si>
  <si>
    <t>厚畛子镇</t>
  </si>
  <si>
    <t>1.经营模式：自营。2.带农益农：项目建成后，带动脱贫户发展中药材种植产业，优先提供已脱贫户就业岗位。3.效益分配：项目产生收益后，给已脱贫户和村集体分红，其中已脱贫户占20%，村集体占80%。4.产权归属：项目完成后，产权归属各项目村的股份经济合作社。</t>
  </si>
  <si>
    <t>周至县厚畛子镇村级股份经济合作联合社</t>
  </si>
  <si>
    <t>竹峪镇中军岭村新建猕猴桃仓储设施项目</t>
  </si>
  <si>
    <t>1.新建钢构大棚800㎡；2.地基地面处理及硬化600㎡；3.新建保鲜冷库200吨；4.购置周转箱15000个（49cm*35.5cm*28cm）；5.购置木托盘500个（100cm*105cm）；6.购置燃油叉车1.5吨一台、电动搬运车1.5吨一台。</t>
  </si>
  <si>
    <t>竹峪镇中军岭村</t>
  </si>
  <si>
    <t>1.经营模式：租赁。2.联农带农：项目建成后，带动本村群众发展仓储物流业，提供就业岗位；3.效益分配：项目产生收益后，给本村已脱贫户和村集体分红，其中已脱贫户占20%，村集体占80%；                                                         4.产权归属：项目完成后，产权归属周至县竹峪镇中军岭村股份经济合作社。</t>
  </si>
  <si>
    <t>竹峪镇中军岭村股份经济合作社</t>
  </si>
  <si>
    <t>竹峪镇西沟村420吨冷库建设及240吨冷库改造提升项目</t>
  </si>
  <si>
    <t>1、新建两层钢构大棚1720平米、新建冷库420吨、改造提升冷库240吨；2、地基处理606平米；旧建筑拆除606平米；3．购置2吨电动叉车一台；购置猕猴桃分拣线一套、3吨电动货梯一台；4、购置周转箱18000个、木托盘600个、消防器材4组；5、安装配电设施一套。</t>
  </si>
  <si>
    <t>1.经济效益：给村集体和已脱贫户分红，其中村集体占80%，已脱贫户占20%。2.社会效益：项目建成后，提供长期就业岗位10个，一般群众就业15人，间接临时性务工100人次。</t>
  </si>
  <si>
    <t>周至县竹峪镇西沟村股份经济合作社</t>
  </si>
  <si>
    <t>周至县骆峪镇向阳村中药材种植示范园建设项目</t>
  </si>
  <si>
    <t>1.50亩土地平整、土壤改良；2.地面清表平整共计；3.种植五味子（种苗、土壤改良、塔架、灌溉系统）。</t>
  </si>
  <si>
    <t>骆峪镇向阳村</t>
  </si>
  <si>
    <t>1.经营模式：自营。2.联农带农：项目建成后，带动本村群众发展中药材种植业，提供就业岗位5个；3.效益分配：项目产生收益后，给本村已脱贫户和村集体分红，其中已脱贫户占20%，村集体占80%；4.产权归属：项目完成后，产权归属周至县骆峪镇向阳村股份经济合作社。</t>
  </si>
  <si>
    <t>骆峪镇向阳村股份经济合作社</t>
  </si>
  <si>
    <t>司竹镇宋家村粽子坊项目</t>
  </si>
  <si>
    <t>1.改造提升9间2层闲置老旧教学楼；2.新建钢构库房175平方米；3.净化、电气照明系统安装；4.粽子生产设备购置涉及15项；4.新建实验室及采购实验设备等、研发室及粽子非遗体验馆等。</t>
  </si>
  <si>
    <t>1.经营模式：自营。2.带农益农：项目建成后，带动本村发展食品加工产业，可提供就业岗位30个，临时性务工80人次。3.效益分配：项目产生收益后，给本村已脱贫户和村集体分红，其中已脱贫户占20%，村集体占80%。4.产权归属：项目完成后，产权归属周至县司竹镇马坊村股份经济合作社。</t>
  </si>
  <si>
    <t>周至县司竹镇马坊村股份经济合作社</t>
  </si>
  <si>
    <t>周至县富仁镇高庙村养牛场建设项目</t>
  </si>
  <si>
    <t>1.土建、房建：建设牛棚1800平方米；草料棚600平方米；1000吨青储大棚，设施用房6间；地面硬化2956平方；围墙350米；2.机械设备：装载机1台，9立方拌草机、自动撒草车、粉碎打料机一台 ；3.牛场配套：牛槽、牛围栏、水槽等；水井、水泵。</t>
  </si>
  <si>
    <t>1.经营模式：合营；2.联农带农：项目建成后，带动群众发展养殖产业，提供就业岗位10个；3.效益分配：项目产生收益后，给本村已脱贫户和村集体分红，其中已脱贫户占20%，村集体占80%；4.产权归属：项目完成后，产权归属富仁镇高庙村股份经济合作社。</t>
  </si>
  <si>
    <t>富仁镇高庙村股份经济
合作社</t>
  </si>
  <si>
    <t>富仁镇永丰村温室大棚建设项目</t>
  </si>
  <si>
    <t>1.建设2个标准连栋智能温室大棚，长72米宽40米，2.电动通风，电动遮阳各2套，3排水系统1套，4，配电系统1套，5，水肥一体化1套。</t>
  </si>
  <si>
    <t>1.经营模式：合营；2.联农带农：项目建成后，带动群众发展猕猴桃产业，提供就业岗位10个；3.效益分配：项目产生收益后，给本村已脱贫户和村集体分红，其中已脱贫户占20%，村集体占80%；4.产权归属：项目完成后，产权归属富仁镇周至县永丰村股份经济合作社。</t>
  </si>
  <si>
    <t>富仁镇永丰村股份经济合作社</t>
  </si>
  <si>
    <t>周至县陈河镇村集体中药材（山茱萸）种植项目</t>
  </si>
  <si>
    <t>1.种植300亩三年至四年生优质山茱萸18000株（每亩地60株）；2.购置采摘机30台、打药机15台、割草机12台、风选机6台、皮核分离机15台、农用山坡微耕机3台、智能控温烘干机3台、山茱萸分选机3台。</t>
  </si>
  <si>
    <t>陈河镇</t>
  </si>
  <si>
    <t>1.经营模式：自营。2.带农益农：项目建成后，带动脱贫户发展中药材种植产业，优先提供已脱贫户就业岗位。3.效益分配：项目产生收益后，给已脱贫户和村集体分红，其中已脱贫户占20%，村集体占80%。4.产权归属：项目完成后，产权归属陈河村、共兴村、孙六村等村的股份经济合作社。</t>
  </si>
  <si>
    <t>陈河镇人民政府</t>
  </si>
  <si>
    <t>王家河镇林下中药材五味子种植项目</t>
  </si>
  <si>
    <t>种植中药材五味子100亩。采购五味子种苗10万株，田间管理机4台，钢绞线5000公斤，钢管20000米，喷灌设施一套及化肥农药。</t>
  </si>
  <si>
    <t>王家河镇玉皇庙村、老庄子村</t>
  </si>
  <si>
    <t>1.经营模式：自营。
2.带农益农：项目建成后，带动脱贫户发展中药材种植产业，优先提供已脱贫户就业岗位。
3.效益分配：项目产生收益后，给已脱贫户和村集体分红，其中已脱贫户占20%，村集体占80%。
4..产权归属：项目完成后，产权归属各项目村的股份经济合作社。</t>
  </si>
  <si>
    <t>周至县王家河镇人民政府</t>
  </si>
  <si>
    <t>八、项目管理费</t>
  </si>
  <si>
    <t>项目管理费</t>
  </si>
  <si>
    <t>主要用于设计、评审、审计等环节</t>
  </si>
  <si>
    <t>2025年1月-2025年12月</t>
  </si>
  <si>
    <t>规范项目管理</t>
  </si>
  <si>
    <t>各项目主管部门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</si>
</sst>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theme="1"/>
      <name val="宋体"/>
      <charset val="134"/>
      <scheme val="minor"/>
    </font>
    <font>
      <sz val="12"/>
      <color theme="1"/>
      <name val="宋体"/>
      <charset val="134"/>
    </font>
    <font>
      <b/>
      <sz val="12"/>
      <color theme="1"/>
      <name val="宋体"/>
      <charset val="134"/>
    </font>
    <font>
      <b/>
      <sz val="11"/>
      <color theme="1"/>
      <name val="宋体"/>
      <charset val="134"/>
      <scheme val="minor"/>
    </font>
    <font>
      <sz val="11"/>
      <color theme="5"/>
      <name val="宋体"/>
      <charset val="134"/>
      <scheme val="minor"/>
    </font>
    <font>
      <sz val="11"/>
      <color theme="1"/>
      <name val="宋体"/>
      <charset val="134"/>
    </font>
    <font>
      <sz val="11"/>
      <color theme="5"/>
      <name val="宋体"/>
      <charset val="134"/>
    </font>
    <font>
      <sz val="11"/>
      <name val="宋体"/>
      <charset val="134"/>
      <scheme val="minor"/>
    </font>
    <font>
      <b/>
      <sz val="22"/>
      <name val="宋体"/>
      <charset val="134"/>
      <scheme val="minor"/>
    </font>
    <font>
      <sz val="11"/>
      <name val="黑体"/>
      <charset val="134"/>
    </font>
    <font>
      <sz val="12"/>
      <name val="宋体"/>
      <charset val="134"/>
    </font>
    <font>
      <b/>
      <sz val="12"/>
      <name val="宋体"/>
      <charset val="134"/>
    </font>
    <font>
      <b/>
      <sz val="11"/>
      <name val="宋体"/>
      <charset val="134"/>
      <scheme val="minor"/>
    </font>
    <font>
      <sz val="11"/>
      <name val="宋体"/>
      <charset val="134"/>
    </font>
    <font>
      <sz val="12"/>
      <name val="宋体"/>
      <charset val="134"/>
      <scheme val="minor"/>
    </font>
    <font>
      <sz val="10"/>
      <name val="宋体"/>
      <charset val="134"/>
      <scheme val="minor"/>
    </font>
    <font>
      <sz val="10"/>
      <name val="宋体"/>
      <charset val="134"/>
    </font>
    <font>
      <b/>
      <sz val="11"/>
      <name val="宋体"/>
      <charset val="134"/>
    </font>
    <font>
      <b/>
      <sz val="12"/>
      <name val="宋体"/>
      <charset val="134"/>
      <scheme val="minor"/>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0" fillId="0" borderId="0">
      <alignment vertical="center"/>
    </xf>
  </cellStyleXfs>
  <cellXfs count="104">
    <xf numFmtId="0" fontId="0" fillId="0" borderId="0" xfId="0">
      <alignment vertical="center"/>
    </xf>
    <xf numFmtId="0" fontId="0" fillId="2" borderId="0" xfId="0" applyFont="1" applyFill="1">
      <alignment vertical="center"/>
    </xf>
    <xf numFmtId="0" fontId="1" fillId="2" borderId="0" xfId="0" applyFont="1" applyFill="1" applyBorder="1" applyAlignment="1">
      <alignment vertical="center"/>
    </xf>
    <xf numFmtId="49" fontId="2" fillId="2" borderId="0" xfId="0" applyNumberFormat="1" applyFont="1" applyFill="1" applyBorder="1" applyAlignment="1">
      <alignment horizontal="center" vertical="center" wrapText="1"/>
    </xf>
    <xf numFmtId="0" fontId="3" fillId="2" borderId="0" xfId="0" applyFont="1" applyFill="1">
      <alignment vertical="center"/>
    </xf>
    <xf numFmtId="0" fontId="4" fillId="2" borderId="0" xfId="0" applyFont="1" applyFill="1">
      <alignment vertical="center"/>
    </xf>
    <xf numFmtId="0" fontId="5"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5" fillId="3" borderId="0" xfId="0" applyNumberFormat="1" applyFont="1" applyFill="1" applyBorder="1" applyAlignment="1">
      <alignment horizontal="center" vertical="center" wrapText="1"/>
    </xf>
    <xf numFmtId="0" fontId="0" fillId="3" borderId="0" xfId="0" applyFont="1" applyFill="1">
      <alignment vertical="center"/>
    </xf>
    <xf numFmtId="0" fontId="7" fillId="0" borderId="0" xfId="0" applyFont="1" applyFill="1">
      <alignment vertical="center"/>
    </xf>
    <xf numFmtId="0" fontId="0" fillId="2" borderId="0" xfId="0" applyFont="1" applyFill="1" applyAlignment="1">
      <alignment horizontal="center" vertical="center" wrapText="1"/>
    </xf>
    <xf numFmtId="0" fontId="0" fillId="2" borderId="0" xfId="0" applyFont="1" applyFill="1" applyAlignment="1">
      <alignment horizontal="center" vertical="center"/>
    </xf>
    <xf numFmtId="0" fontId="0" fillId="2" borderId="0" xfId="0" applyFont="1" applyFill="1" applyAlignment="1">
      <alignment horizontal="left" vertical="center"/>
    </xf>
    <xf numFmtId="176" fontId="0" fillId="2" borderId="0" xfId="0" applyNumberFormat="1" applyFont="1" applyFill="1" applyAlignment="1">
      <alignment horizontal="center" vertical="center"/>
    </xf>
    <xf numFmtId="0" fontId="0" fillId="2"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7" fillId="0" borderId="0" xfId="0" applyFont="1" applyFill="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Fill="1" applyBorder="1" applyAlignment="1">
      <alignment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176" fontId="9" fillId="0" borderId="3" xfId="0" applyNumberFormat="1" applyFont="1" applyFill="1" applyBorder="1" applyAlignment="1">
      <alignment horizontal="center" vertical="center" wrapText="1"/>
    </xf>
    <xf numFmtId="0" fontId="9" fillId="0" borderId="3"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0" xfId="0" applyFont="1" applyFill="1">
      <alignment vertical="center"/>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176" fontId="11" fillId="0" borderId="0" xfId="0" applyNumberFormat="1" applyFont="1" applyFill="1" applyAlignment="1">
      <alignment horizontal="center" vertical="center" wrapText="1"/>
    </xf>
    <xf numFmtId="0" fontId="16" fillId="0" borderId="2" xfId="0"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0"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76" fontId="13" fillId="0"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176" fontId="12" fillId="0" borderId="2" xfId="0" applyNumberFormat="1" applyFont="1" applyFill="1" applyBorder="1" applyAlignment="1">
      <alignment horizontal="center" vertical="center"/>
    </xf>
    <xf numFmtId="0" fontId="16" fillId="0" borderId="2" xfId="0" applyFont="1" applyFill="1" applyBorder="1" applyAlignment="1">
      <alignment horizontal="left" vertical="center" wrapText="1"/>
    </xf>
    <xf numFmtId="0" fontId="19" fillId="0" borderId="2" xfId="0" applyFont="1" applyFill="1" applyBorder="1" applyAlignment="1">
      <alignment horizontal="center" vertical="center"/>
    </xf>
    <xf numFmtId="0" fontId="16"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7" fillId="0" borderId="0" xfId="0" applyFont="1" applyFill="1" applyBorder="1">
      <alignment vertical="center"/>
    </xf>
    <xf numFmtId="0" fontId="10" fillId="0" borderId="2" xfId="0" applyFont="1" applyFill="1" applyBorder="1" applyAlignment="1">
      <alignment horizontal="justify" vertical="center" wrapText="1"/>
    </xf>
    <xf numFmtId="0" fontId="13" fillId="0" borderId="2" xfId="0" applyNumberFormat="1" applyFont="1" applyFill="1" applyBorder="1" applyAlignment="1">
      <alignment horizontal="justify"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176" fontId="7" fillId="0" borderId="0" xfId="0" applyNumberFormat="1" applyFont="1" applyFill="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7</xdr:row>
      <xdr:rowOff>0</xdr:rowOff>
    </xdr:from>
    <xdr:to>
      <xdr:col>1</xdr:col>
      <xdr:colOff>10160</xdr:colOff>
      <xdr:row>7</xdr:row>
      <xdr:rowOff>19050</xdr:rowOff>
    </xdr:to>
    <xdr:pic>
      <xdr:nvPicPr>
        <xdr:cNvPr id="2" name="图片 2"/>
        <xdr:cNvPicPr>
          <a:picLocks noChangeAspect="1"/>
        </xdr:cNvPicPr>
      </xdr:nvPicPr>
      <xdr:blipFill>
        <a:blip r:embed="rId1"/>
        <a:stretch>
          <a:fillRect/>
        </a:stretch>
      </xdr:blipFill>
      <xdr:spPr>
        <a:xfrm>
          <a:off x="990600" y="3981450"/>
          <a:ext cx="10160" cy="19050"/>
        </a:xfrm>
        <a:prstGeom prst="rect">
          <a:avLst/>
        </a:prstGeom>
        <a:noFill/>
        <a:ln w="9525">
          <a:noFill/>
        </a:ln>
      </xdr:spPr>
    </xdr:pic>
    <xdr:clientData/>
  </xdr:twoCellAnchor>
  <xdr:twoCellAnchor editAs="oneCell">
    <xdr:from>
      <xdr:col>1</xdr:col>
      <xdr:colOff>0</xdr:colOff>
      <xdr:row>7</xdr:row>
      <xdr:rowOff>0</xdr:rowOff>
    </xdr:from>
    <xdr:to>
      <xdr:col>1</xdr:col>
      <xdr:colOff>10160</xdr:colOff>
      <xdr:row>7</xdr:row>
      <xdr:rowOff>31115</xdr:rowOff>
    </xdr:to>
    <xdr:pic>
      <xdr:nvPicPr>
        <xdr:cNvPr id="3" name="图片 2"/>
        <xdr:cNvPicPr>
          <a:picLocks noChangeAspect="1"/>
        </xdr:cNvPicPr>
      </xdr:nvPicPr>
      <xdr:blipFill>
        <a:blip r:embed="rId1"/>
        <a:stretch>
          <a:fillRect/>
        </a:stretch>
      </xdr:blipFill>
      <xdr:spPr>
        <a:xfrm>
          <a:off x="990600" y="3981450"/>
          <a:ext cx="10160" cy="31115"/>
        </a:xfrm>
        <a:prstGeom prst="rect">
          <a:avLst/>
        </a:prstGeom>
        <a:noFill/>
        <a:ln w="9525">
          <a:noFill/>
        </a:ln>
      </xdr:spPr>
    </xdr:pic>
    <xdr:clientData/>
  </xdr:twoCellAnchor>
  <xdr:twoCellAnchor editAs="oneCell">
    <xdr:from>
      <xdr:col>1</xdr:col>
      <xdr:colOff>0</xdr:colOff>
      <xdr:row>7</xdr:row>
      <xdr:rowOff>0</xdr:rowOff>
    </xdr:from>
    <xdr:to>
      <xdr:col>1</xdr:col>
      <xdr:colOff>10160</xdr:colOff>
      <xdr:row>7</xdr:row>
      <xdr:rowOff>38735</xdr:rowOff>
    </xdr:to>
    <xdr:pic>
      <xdr:nvPicPr>
        <xdr:cNvPr id="4" name="图片 1"/>
        <xdr:cNvPicPr>
          <a:picLocks noChangeAspect="1"/>
        </xdr:cNvPicPr>
      </xdr:nvPicPr>
      <xdr:blipFill>
        <a:blip r:embed="rId1"/>
        <a:stretch>
          <a:fillRect/>
        </a:stretch>
      </xdr:blipFill>
      <xdr:spPr>
        <a:xfrm>
          <a:off x="990600" y="3981450"/>
          <a:ext cx="10160" cy="38735"/>
        </a:xfrm>
        <a:prstGeom prst="rect">
          <a:avLst/>
        </a:prstGeom>
        <a:noFill/>
        <a:ln w="9525">
          <a:noFill/>
        </a:ln>
      </xdr:spPr>
    </xdr:pic>
    <xdr:clientData/>
  </xdr:twoCellAnchor>
  <xdr:twoCellAnchor editAs="oneCell">
    <xdr:from>
      <xdr:col>0</xdr:col>
      <xdr:colOff>314960</xdr:colOff>
      <xdr:row>7</xdr:row>
      <xdr:rowOff>0</xdr:rowOff>
    </xdr:from>
    <xdr:to>
      <xdr:col>1</xdr:col>
      <xdr:colOff>9525</xdr:colOff>
      <xdr:row>7</xdr:row>
      <xdr:rowOff>818515</xdr:rowOff>
    </xdr:to>
    <xdr:pic>
      <xdr:nvPicPr>
        <xdr:cNvPr id="5" name="Picture 8" descr="clip_image130152" hidden="1"/>
        <xdr:cNvPicPr>
          <a:picLocks noChangeAspect="1"/>
        </xdr:cNvPicPr>
      </xdr:nvPicPr>
      <xdr:blipFill>
        <a:blip r:embed="rId2"/>
        <a:stretch>
          <a:fillRect/>
        </a:stretch>
      </xdr:blipFill>
      <xdr:spPr>
        <a:xfrm>
          <a:off x="314960" y="3981450"/>
          <a:ext cx="685165" cy="818515"/>
        </a:xfrm>
        <a:prstGeom prst="rect">
          <a:avLst/>
        </a:prstGeom>
        <a:noFill/>
        <a:ln w="9525">
          <a:noFill/>
        </a:ln>
      </xdr:spPr>
    </xdr:pic>
    <xdr:clientData/>
  </xdr:twoCellAnchor>
  <xdr:twoCellAnchor editAs="oneCell">
    <xdr:from>
      <xdr:col>0</xdr:col>
      <xdr:colOff>314960</xdr:colOff>
      <xdr:row>7</xdr:row>
      <xdr:rowOff>0</xdr:rowOff>
    </xdr:from>
    <xdr:to>
      <xdr:col>0</xdr:col>
      <xdr:colOff>922655</xdr:colOff>
      <xdr:row>7</xdr:row>
      <xdr:rowOff>818515</xdr:rowOff>
    </xdr:to>
    <xdr:pic>
      <xdr:nvPicPr>
        <xdr:cNvPr id="6" name="Picture 8" descr="clip_image130152" hidden="1"/>
        <xdr:cNvPicPr>
          <a:picLocks noChangeAspect="1"/>
        </xdr:cNvPicPr>
      </xdr:nvPicPr>
      <xdr:blipFill>
        <a:blip r:embed="rId2"/>
        <a:stretch>
          <a:fillRect/>
        </a:stretch>
      </xdr:blipFill>
      <xdr:spPr>
        <a:xfrm>
          <a:off x="314960" y="3981450"/>
          <a:ext cx="607695" cy="818515"/>
        </a:xfrm>
        <a:prstGeom prst="rect">
          <a:avLst/>
        </a:prstGeom>
        <a:noFill/>
        <a:ln w="9525">
          <a:noFill/>
        </a:ln>
      </xdr:spPr>
    </xdr:pic>
    <xdr:clientData/>
  </xdr:twoCellAnchor>
  <xdr:twoCellAnchor editAs="oneCell">
    <xdr:from>
      <xdr:col>0</xdr:col>
      <xdr:colOff>314960</xdr:colOff>
      <xdr:row>7</xdr:row>
      <xdr:rowOff>0</xdr:rowOff>
    </xdr:from>
    <xdr:to>
      <xdr:col>0</xdr:col>
      <xdr:colOff>923925</xdr:colOff>
      <xdr:row>7</xdr:row>
      <xdr:rowOff>818515</xdr:rowOff>
    </xdr:to>
    <xdr:pic>
      <xdr:nvPicPr>
        <xdr:cNvPr id="7" name="Picture 8" descr="clip_image130152" hidden="1"/>
        <xdr:cNvPicPr>
          <a:picLocks noChangeAspect="1"/>
        </xdr:cNvPicPr>
      </xdr:nvPicPr>
      <xdr:blipFill>
        <a:blip r:embed="rId2"/>
        <a:stretch>
          <a:fillRect/>
        </a:stretch>
      </xdr:blipFill>
      <xdr:spPr>
        <a:xfrm>
          <a:off x="314960" y="3981450"/>
          <a:ext cx="608965" cy="818515"/>
        </a:xfrm>
        <a:prstGeom prst="rect">
          <a:avLst/>
        </a:prstGeom>
        <a:noFill/>
        <a:ln w="9525">
          <a:noFill/>
        </a:ln>
      </xdr:spPr>
    </xdr:pic>
    <xdr:clientData/>
  </xdr:twoCellAnchor>
  <xdr:twoCellAnchor editAs="oneCell">
    <xdr:from>
      <xdr:col>1</xdr:col>
      <xdr:colOff>0</xdr:colOff>
      <xdr:row>143</xdr:row>
      <xdr:rowOff>0</xdr:rowOff>
    </xdr:from>
    <xdr:to>
      <xdr:col>1</xdr:col>
      <xdr:colOff>10160</xdr:colOff>
      <xdr:row>143</xdr:row>
      <xdr:rowOff>19050</xdr:rowOff>
    </xdr:to>
    <xdr:pic>
      <xdr:nvPicPr>
        <xdr:cNvPr id="8" name="图片 2"/>
        <xdr:cNvPicPr>
          <a:picLocks noChangeAspect="1"/>
        </xdr:cNvPicPr>
      </xdr:nvPicPr>
      <xdr:blipFill>
        <a:blip r:embed="rId1"/>
        <a:stretch>
          <a:fillRect/>
        </a:stretch>
      </xdr:blipFill>
      <xdr:spPr>
        <a:xfrm>
          <a:off x="990600" y="138118850"/>
          <a:ext cx="10160" cy="19050"/>
        </a:xfrm>
        <a:prstGeom prst="rect">
          <a:avLst/>
        </a:prstGeom>
        <a:noFill/>
        <a:ln w="9525">
          <a:noFill/>
        </a:ln>
      </xdr:spPr>
    </xdr:pic>
    <xdr:clientData/>
  </xdr:twoCellAnchor>
  <xdr:twoCellAnchor editAs="oneCell">
    <xdr:from>
      <xdr:col>1</xdr:col>
      <xdr:colOff>0</xdr:colOff>
      <xdr:row>143</xdr:row>
      <xdr:rowOff>0</xdr:rowOff>
    </xdr:from>
    <xdr:to>
      <xdr:col>1</xdr:col>
      <xdr:colOff>10160</xdr:colOff>
      <xdr:row>143</xdr:row>
      <xdr:rowOff>31115</xdr:rowOff>
    </xdr:to>
    <xdr:pic>
      <xdr:nvPicPr>
        <xdr:cNvPr id="9" name="图片 8"/>
        <xdr:cNvPicPr>
          <a:picLocks noChangeAspect="1"/>
        </xdr:cNvPicPr>
      </xdr:nvPicPr>
      <xdr:blipFill>
        <a:blip r:embed="rId1"/>
        <a:stretch>
          <a:fillRect/>
        </a:stretch>
      </xdr:blipFill>
      <xdr:spPr>
        <a:xfrm>
          <a:off x="990600" y="138118850"/>
          <a:ext cx="10160" cy="31115"/>
        </a:xfrm>
        <a:prstGeom prst="rect">
          <a:avLst/>
        </a:prstGeom>
        <a:noFill/>
        <a:ln w="9525">
          <a:noFill/>
        </a:ln>
      </xdr:spPr>
    </xdr:pic>
    <xdr:clientData/>
  </xdr:twoCellAnchor>
  <xdr:twoCellAnchor editAs="oneCell">
    <xdr:from>
      <xdr:col>1</xdr:col>
      <xdr:colOff>0</xdr:colOff>
      <xdr:row>143</xdr:row>
      <xdr:rowOff>0</xdr:rowOff>
    </xdr:from>
    <xdr:to>
      <xdr:col>1</xdr:col>
      <xdr:colOff>10160</xdr:colOff>
      <xdr:row>143</xdr:row>
      <xdr:rowOff>38735</xdr:rowOff>
    </xdr:to>
    <xdr:pic>
      <xdr:nvPicPr>
        <xdr:cNvPr id="10" name="图片 1"/>
        <xdr:cNvPicPr>
          <a:picLocks noChangeAspect="1"/>
        </xdr:cNvPicPr>
      </xdr:nvPicPr>
      <xdr:blipFill>
        <a:blip r:embed="rId1"/>
        <a:stretch>
          <a:fillRect/>
        </a:stretch>
      </xdr:blipFill>
      <xdr:spPr>
        <a:xfrm>
          <a:off x="990600" y="138118850"/>
          <a:ext cx="10160" cy="38735"/>
        </a:xfrm>
        <a:prstGeom prst="rect">
          <a:avLst/>
        </a:prstGeom>
        <a:noFill/>
        <a:ln w="9525">
          <a:noFill/>
        </a:ln>
      </xdr:spPr>
    </xdr:pic>
    <xdr:clientData/>
  </xdr:twoCellAnchor>
  <xdr:twoCellAnchor editAs="oneCell">
    <xdr:from>
      <xdr:col>1</xdr:col>
      <xdr:colOff>314960</xdr:colOff>
      <xdr:row>143</xdr:row>
      <xdr:rowOff>0</xdr:rowOff>
    </xdr:from>
    <xdr:to>
      <xdr:col>1</xdr:col>
      <xdr:colOff>1000125</xdr:colOff>
      <xdr:row>143</xdr:row>
      <xdr:rowOff>818515</xdr:rowOff>
    </xdr:to>
    <xdr:pic>
      <xdr:nvPicPr>
        <xdr:cNvPr id="11" name="Picture 8" descr="clip_image130152" hidden="1"/>
        <xdr:cNvPicPr>
          <a:picLocks noChangeAspect="1"/>
        </xdr:cNvPicPr>
      </xdr:nvPicPr>
      <xdr:blipFill>
        <a:blip r:embed="rId2"/>
        <a:stretch>
          <a:fillRect/>
        </a:stretch>
      </xdr:blipFill>
      <xdr:spPr>
        <a:xfrm>
          <a:off x="1305560" y="138118850"/>
          <a:ext cx="685165" cy="818515"/>
        </a:xfrm>
        <a:prstGeom prst="rect">
          <a:avLst/>
        </a:prstGeom>
        <a:noFill/>
        <a:ln w="9525">
          <a:noFill/>
        </a:ln>
      </xdr:spPr>
    </xdr:pic>
    <xdr:clientData/>
  </xdr:twoCellAnchor>
  <xdr:twoCellAnchor editAs="oneCell">
    <xdr:from>
      <xdr:col>3</xdr:col>
      <xdr:colOff>314960</xdr:colOff>
      <xdr:row>45</xdr:row>
      <xdr:rowOff>0</xdr:rowOff>
    </xdr:from>
    <xdr:to>
      <xdr:col>4</xdr:col>
      <xdr:colOff>152400</xdr:colOff>
      <xdr:row>46</xdr:row>
      <xdr:rowOff>55880</xdr:rowOff>
    </xdr:to>
    <xdr:pic>
      <xdr:nvPicPr>
        <xdr:cNvPr id="12" name="Picture 8" descr="clip_image130152" hidden="1"/>
        <xdr:cNvPicPr>
          <a:picLocks noChangeAspect="1"/>
        </xdr:cNvPicPr>
      </xdr:nvPicPr>
      <xdr:blipFill>
        <a:blip r:embed="rId2"/>
        <a:stretch>
          <a:fillRect/>
        </a:stretch>
      </xdr:blipFill>
      <xdr:spPr>
        <a:xfrm>
          <a:off x="4772660" y="42627550"/>
          <a:ext cx="685165" cy="817880"/>
        </a:xfrm>
        <a:prstGeom prst="rect">
          <a:avLst/>
        </a:prstGeom>
        <a:noFill/>
        <a:ln w="9525">
          <a:noFill/>
        </a:ln>
      </xdr:spPr>
    </xdr:pic>
    <xdr:clientData/>
  </xdr:twoCellAnchor>
  <xdr:twoCellAnchor editAs="oneCell">
    <xdr:from>
      <xdr:col>3</xdr:col>
      <xdr:colOff>314960</xdr:colOff>
      <xdr:row>45</xdr:row>
      <xdr:rowOff>0</xdr:rowOff>
    </xdr:from>
    <xdr:to>
      <xdr:col>4</xdr:col>
      <xdr:colOff>75565</xdr:colOff>
      <xdr:row>46</xdr:row>
      <xdr:rowOff>55880</xdr:rowOff>
    </xdr:to>
    <xdr:pic>
      <xdr:nvPicPr>
        <xdr:cNvPr id="13" name="Picture 8" descr="clip_image130152" hidden="1"/>
        <xdr:cNvPicPr>
          <a:picLocks noChangeAspect="1"/>
        </xdr:cNvPicPr>
      </xdr:nvPicPr>
      <xdr:blipFill>
        <a:blip r:embed="rId2"/>
        <a:stretch>
          <a:fillRect/>
        </a:stretch>
      </xdr:blipFill>
      <xdr:spPr>
        <a:xfrm>
          <a:off x="4772660" y="42627550"/>
          <a:ext cx="608330" cy="817880"/>
        </a:xfrm>
        <a:prstGeom prst="rect">
          <a:avLst/>
        </a:prstGeom>
        <a:noFill/>
        <a:ln w="9525">
          <a:noFill/>
        </a:ln>
      </xdr:spPr>
    </xdr:pic>
    <xdr:clientData/>
  </xdr:twoCellAnchor>
  <xdr:twoCellAnchor editAs="oneCell">
    <xdr:from>
      <xdr:col>3</xdr:col>
      <xdr:colOff>314325</xdr:colOff>
      <xdr:row>45</xdr:row>
      <xdr:rowOff>0</xdr:rowOff>
    </xdr:from>
    <xdr:to>
      <xdr:col>4</xdr:col>
      <xdr:colOff>152400</xdr:colOff>
      <xdr:row>46</xdr:row>
      <xdr:rowOff>55880</xdr:rowOff>
    </xdr:to>
    <xdr:pic>
      <xdr:nvPicPr>
        <xdr:cNvPr id="14" name="Picture 8" descr="clip_image130152" hidden="1"/>
        <xdr:cNvPicPr>
          <a:picLocks noChangeAspect="1"/>
        </xdr:cNvPicPr>
      </xdr:nvPicPr>
      <xdr:blipFill>
        <a:blip r:embed="rId2"/>
        <a:stretch>
          <a:fillRect/>
        </a:stretch>
      </xdr:blipFill>
      <xdr:spPr>
        <a:xfrm>
          <a:off x="4772025" y="42627550"/>
          <a:ext cx="685800" cy="817880"/>
        </a:xfrm>
        <a:prstGeom prst="rect">
          <a:avLst/>
        </a:prstGeom>
        <a:noFill/>
        <a:ln w="9525">
          <a:noFill/>
        </a:ln>
      </xdr:spPr>
    </xdr:pic>
    <xdr:clientData/>
  </xdr:twoCellAnchor>
  <xdr:twoCellAnchor editAs="oneCell">
    <xdr:from>
      <xdr:col>3</xdr:col>
      <xdr:colOff>314325</xdr:colOff>
      <xdr:row>45</xdr:row>
      <xdr:rowOff>0</xdr:rowOff>
    </xdr:from>
    <xdr:to>
      <xdr:col>4</xdr:col>
      <xdr:colOff>76200</xdr:colOff>
      <xdr:row>46</xdr:row>
      <xdr:rowOff>55880</xdr:rowOff>
    </xdr:to>
    <xdr:pic>
      <xdr:nvPicPr>
        <xdr:cNvPr id="15" name="Picture 8" descr="clip_image130152" hidden="1"/>
        <xdr:cNvPicPr>
          <a:picLocks noChangeAspect="1"/>
        </xdr:cNvPicPr>
      </xdr:nvPicPr>
      <xdr:blipFill>
        <a:blip r:embed="rId2"/>
        <a:stretch>
          <a:fillRect/>
        </a:stretch>
      </xdr:blipFill>
      <xdr:spPr>
        <a:xfrm>
          <a:off x="4772025" y="42627550"/>
          <a:ext cx="609600" cy="817880"/>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19050</xdr:rowOff>
    </xdr:to>
    <xdr:pic>
      <xdr:nvPicPr>
        <xdr:cNvPr id="16" name="图片 2"/>
        <xdr:cNvPicPr>
          <a:picLocks noChangeAspect="1"/>
        </xdr:cNvPicPr>
      </xdr:nvPicPr>
      <xdr:blipFill>
        <a:blip r:embed="rId1"/>
        <a:stretch>
          <a:fillRect/>
        </a:stretch>
      </xdr:blipFill>
      <xdr:spPr>
        <a:xfrm>
          <a:off x="990600" y="144519650"/>
          <a:ext cx="10160" cy="19050"/>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31115</xdr:rowOff>
    </xdr:to>
    <xdr:pic>
      <xdr:nvPicPr>
        <xdr:cNvPr id="17" name="图片 16"/>
        <xdr:cNvPicPr>
          <a:picLocks noChangeAspect="1"/>
        </xdr:cNvPicPr>
      </xdr:nvPicPr>
      <xdr:blipFill>
        <a:blip r:embed="rId1"/>
        <a:stretch>
          <a:fillRect/>
        </a:stretch>
      </xdr:blipFill>
      <xdr:spPr>
        <a:xfrm>
          <a:off x="990600" y="144519650"/>
          <a:ext cx="10160" cy="31115"/>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38735</xdr:rowOff>
    </xdr:to>
    <xdr:pic>
      <xdr:nvPicPr>
        <xdr:cNvPr id="18" name="图片 1"/>
        <xdr:cNvPicPr>
          <a:picLocks noChangeAspect="1"/>
        </xdr:cNvPicPr>
      </xdr:nvPicPr>
      <xdr:blipFill>
        <a:blip r:embed="rId1"/>
        <a:stretch>
          <a:fillRect/>
        </a:stretch>
      </xdr:blipFill>
      <xdr:spPr>
        <a:xfrm>
          <a:off x="990600" y="144519650"/>
          <a:ext cx="10160" cy="3873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19"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20"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21"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19050</xdr:rowOff>
    </xdr:to>
    <xdr:pic>
      <xdr:nvPicPr>
        <xdr:cNvPr id="22" name="图片 2"/>
        <xdr:cNvPicPr>
          <a:picLocks noChangeAspect="1"/>
        </xdr:cNvPicPr>
      </xdr:nvPicPr>
      <xdr:blipFill>
        <a:blip r:embed="rId1"/>
        <a:stretch>
          <a:fillRect/>
        </a:stretch>
      </xdr:blipFill>
      <xdr:spPr>
        <a:xfrm>
          <a:off x="990600" y="144519650"/>
          <a:ext cx="10160" cy="19050"/>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31115</xdr:rowOff>
    </xdr:to>
    <xdr:pic>
      <xdr:nvPicPr>
        <xdr:cNvPr id="23" name="图片 22"/>
        <xdr:cNvPicPr>
          <a:picLocks noChangeAspect="1"/>
        </xdr:cNvPicPr>
      </xdr:nvPicPr>
      <xdr:blipFill>
        <a:blip r:embed="rId1"/>
        <a:stretch>
          <a:fillRect/>
        </a:stretch>
      </xdr:blipFill>
      <xdr:spPr>
        <a:xfrm>
          <a:off x="990600" y="144519650"/>
          <a:ext cx="10160" cy="31115"/>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38735</xdr:rowOff>
    </xdr:to>
    <xdr:pic>
      <xdr:nvPicPr>
        <xdr:cNvPr id="24" name="图片 1"/>
        <xdr:cNvPicPr>
          <a:picLocks noChangeAspect="1"/>
        </xdr:cNvPicPr>
      </xdr:nvPicPr>
      <xdr:blipFill>
        <a:blip r:embed="rId1"/>
        <a:stretch>
          <a:fillRect/>
        </a:stretch>
      </xdr:blipFill>
      <xdr:spPr>
        <a:xfrm>
          <a:off x="990600" y="144519650"/>
          <a:ext cx="10160" cy="38735"/>
        </a:xfrm>
        <a:prstGeom prst="rect">
          <a:avLst/>
        </a:prstGeom>
        <a:noFill/>
        <a:ln w="9525">
          <a:noFill/>
        </a:ln>
      </xdr:spPr>
    </xdr:pic>
    <xdr:clientData/>
  </xdr:twoCellAnchor>
  <xdr:twoCellAnchor editAs="oneCell">
    <xdr:from>
      <xdr:col>1</xdr:col>
      <xdr:colOff>314960</xdr:colOff>
      <xdr:row>149</xdr:row>
      <xdr:rowOff>0</xdr:rowOff>
    </xdr:from>
    <xdr:to>
      <xdr:col>1</xdr:col>
      <xdr:colOff>1000125</xdr:colOff>
      <xdr:row>149</xdr:row>
      <xdr:rowOff>818515</xdr:rowOff>
    </xdr:to>
    <xdr:pic>
      <xdr:nvPicPr>
        <xdr:cNvPr id="25" name="Picture 8" descr="clip_image130152" hidden="1"/>
        <xdr:cNvPicPr>
          <a:picLocks noChangeAspect="1"/>
        </xdr:cNvPicPr>
      </xdr:nvPicPr>
      <xdr:blipFill>
        <a:blip r:embed="rId2"/>
        <a:stretch>
          <a:fillRect/>
        </a:stretch>
      </xdr:blipFill>
      <xdr:spPr>
        <a:xfrm>
          <a:off x="1305560" y="144519650"/>
          <a:ext cx="685165" cy="818515"/>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19050</xdr:rowOff>
    </xdr:to>
    <xdr:pic>
      <xdr:nvPicPr>
        <xdr:cNvPr id="26" name="图片 2"/>
        <xdr:cNvPicPr>
          <a:picLocks noChangeAspect="1"/>
        </xdr:cNvPicPr>
      </xdr:nvPicPr>
      <xdr:blipFill>
        <a:blip r:embed="rId1"/>
        <a:stretch>
          <a:fillRect/>
        </a:stretch>
      </xdr:blipFill>
      <xdr:spPr>
        <a:xfrm>
          <a:off x="990600" y="144519650"/>
          <a:ext cx="10160" cy="19050"/>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31115</xdr:rowOff>
    </xdr:to>
    <xdr:pic>
      <xdr:nvPicPr>
        <xdr:cNvPr id="27" name="图片 26"/>
        <xdr:cNvPicPr>
          <a:picLocks noChangeAspect="1"/>
        </xdr:cNvPicPr>
      </xdr:nvPicPr>
      <xdr:blipFill>
        <a:blip r:embed="rId1"/>
        <a:stretch>
          <a:fillRect/>
        </a:stretch>
      </xdr:blipFill>
      <xdr:spPr>
        <a:xfrm>
          <a:off x="990600" y="144519650"/>
          <a:ext cx="10160" cy="31115"/>
        </a:xfrm>
        <a:prstGeom prst="rect">
          <a:avLst/>
        </a:prstGeom>
        <a:noFill/>
        <a:ln w="9525">
          <a:noFill/>
        </a:ln>
      </xdr:spPr>
    </xdr:pic>
    <xdr:clientData/>
  </xdr:twoCellAnchor>
  <xdr:twoCellAnchor editAs="oneCell">
    <xdr:from>
      <xdr:col>1</xdr:col>
      <xdr:colOff>0</xdr:colOff>
      <xdr:row>149</xdr:row>
      <xdr:rowOff>0</xdr:rowOff>
    </xdr:from>
    <xdr:to>
      <xdr:col>1</xdr:col>
      <xdr:colOff>10160</xdr:colOff>
      <xdr:row>149</xdr:row>
      <xdr:rowOff>38735</xdr:rowOff>
    </xdr:to>
    <xdr:pic>
      <xdr:nvPicPr>
        <xdr:cNvPr id="28" name="图片 1"/>
        <xdr:cNvPicPr>
          <a:picLocks noChangeAspect="1"/>
        </xdr:cNvPicPr>
      </xdr:nvPicPr>
      <xdr:blipFill>
        <a:blip r:embed="rId1"/>
        <a:stretch>
          <a:fillRect/>
        </a:stretch>
      </xdr:blipFill>
      <xdr:spPr>
        <a:xfrm>
          <a:off x="990600" y="144519650"/>
          <a:ext cx="10160" cy="3873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29"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30"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0</xdr:col>
      <xdr:colOff>314960</xdr:colOff>
      <xdr:row>149</xdr:row>
      <xdr:rowOff>0</xdr:rowOff>
    </xdr:from>
    <xdr:to>
      <xdr:col>1</xdr:col>
      <xdr:colOff>9525</xdr:colOff>
      <xdr:row>149</xdr:row>
      <xdr:rowOff>818515</xdr:rowOff>
    </xdr:to>
    <xdr:pic>
      <xdr:nvPicPr>
        <xdr:cNvPr id="31" name="Picture 8" descr="clip_image130152" hidden="1"/>
        <xdr:cNvPicPr>
          <a:picLocks noChangeAspect="1"/>
        </xdr:cNvPicPr>
      </xdr:nvPicPr>
      <xdr:blipFill>
        <a:blip r:embed="rId2"/>
        <a:stretch>
          <a:fillRect/>
        </a:stretch>
      </xdr:blipFill>
      <xdr:spPr>
        <a:xfrm>
          <a:off x="314960" y="144519650"/>
          <a:ext cx="685165" cy="818515"/>
        </a:xfrm>
        <a:prstGeom prst="rect">
          <a:avLst/>
        </a:prstGeom>
        <a:noFill/>
        <a:ln w="9525">
          <a:noFill/>
        </a:ln>
      </xdr:spPr>
    </xdr:pic>
    <xdr:clientData/>
  </xdr:twoCellAnchor>
  <xdr:twoCellAnchor editAs="oneCell">
    <xdr:from>
      <xdr:col>1</xdr:col>
      <xdr:colOff>0</xdr:colOff>
      <xdr:row>150</xdr:row>
      <xdr:rowOff>0</xdr:rowOff>
    </xdr:from>
    <xdr:to>
      <xdr:col>1</xdr:col>
      <xdr:colOff>10160</xdr:colOff>
      <xdr:row>150</xdr:row>
      <xdr:rowOff>19050</xdr:rowOff>
    </xdr:to>
    <xdr:pic>
      <xdr:nvPicPr>
        <xdr:cNvPr id="32" name="图片 2"/>
        <xdr:cNvPicPr>
          <a:picLocks noChangeAspect="1"/>
        </xdr:cNvPicPr>
      </xdr:nvPicPr>
      <xdr:blipFill>
        <a:blip r:embed="rId1"/>
        <a:stretch>
          <a:fillRect/>
        </a:stretch>
      </xdr:blipFill>
      <xdr:spPr>
        <a:xfrm>
          <a:off x="990600" y="145484850"/>
          <a:ext cx="10160" cy="19050"/>
        </a:xfrm>
        <a:prstGeom prst="rect">
          <a:avLst/>
        </a:prstGeom>
        <a:noFill/>
        <a:ln w="9525">
          <a:noFill/>
        </a:ln>
      </xdr:spPr>
    </xdr:pic>
    <xdr:clientData/>
  </xdr:twoCellAnchor>
  <xdr:twoCellAnchor editAs="oneCell">
    <xdr:from>
      <xdr:col>1</xdr:col>
      <xdr:colOff>0</xdr:colOff>
      <xdr:row>150</xdr:row>
      <xdr:rowOff>0</xdr:rowOff>
    </xdr:from>
    <xdr:to>
      <xdr:col>1</xdr:col>
      <xdr:colOff>10160</xdr:colOff>
      <xdr:row>150</xdr:row>
      <xdr:rowOff>31115</xdr:rowOff>
    </xdr:to>
    <xdr:pic>
      <xdr:nvPicPr>
        <xdr:cNvPr id="33" name="图片 32"/>
        <xdr:cNvPicPr>
          <a:picLocks noChangeAspect="1"/>
        </xdr:cNvPicPr>
      </xdr:nvPicPr>
      <xdr:blipFill>
        <a:blip r:embed="rId1"/>
        <a:stretch>
          <a:fillRect/>
        </a:stretch>
      </xdr:blipFill>
      <xdr:spPr>
        <a:xfrm>
          <a:off x="990600" y="145484850"/>
          <a:ext cx="10160" cy="31115"/>
        </a:xfrm>
        <a:prstGeom prst="rect">
          <a:avLst/>
        </a:prstGeom>
        <a:noFill/>
        <a:ln w="9525">
          <a:noFill/>
        </a:ln>
      </xdr:spPr>
    </xdr:pic>
    <xdr:clientData/>
  </xdr:twoCellAnchor>
  <xdr:twoCellAnchor editAs="oneCell">
    <xdr:from>
      <xdr:col>1</xdr:col>
      <xdr:colOff>0</xdr:colOff>
      <xdr:row>150</xdr:row>
      <xdr:rowOff>0</xdr:rowOff>
    </xdr:from>
    <xdr:to>
      <xdr:col>1</xdr:col>
      <xdr:colOff>10160</xdr:colOff>
      <xdr:row>150</xdr:row>
      <xdr:rowOff>38735</xdr:rowOff>
    </xdr:to>
    <xdr:pic>
      <xdr:nvPicPr>
        <xdr:cNvPr id="34" name="图片 1"/>
        <xdr:cNvPicPr>
          <a:picLocks noChangeAspect="1"/>
        </xdr:cNvPicPr>
      </xdr:nvPicPr>
      <xdr:blipFill>
        <a:blip r:embed="rId1"/>
        <a:stretch>
          <a:fillRect/>
        </a:stretch>
      </xdr:blipFill>
      <xdr:spPr>
        <a:xfrm>
          <a:off x="990600" y="145484850"/>
          <a:ext cx="10160" cy="38735"/>
        </a:xfrm>
        <a:prstGeom prst="rect">
          <a:avLst/>
        </a:prstGeom>
        <a:noFill/>
        <a:ln w="9525">
          <a:noFill/>
        </a:ln>
      </xdr:spPr>
    </xdr:pic>
    <xdr:clientData/>
  </xdr:twoCellAnchor>
  <xdr:twoCellAnchor editAs="oneCell">
    <xdr:from>
      <xdr:col>0</xdr:col>
      <xdr:colOff>314960</xdr:colOff>
      <xdr:row>150</xdr:row>
      <xdr:rowOff>0</xdr:rowOff>
    </xdr:from>
    <xdr:to>
      <xdr:col>1</xdr:col>
      <xdr:colOff>9525</xdr:colOff>
      <xdr:row>150</xdr:row>
      <xdr:rowOff>818515</xdr:rowOff>
    </xdr:to>
    <xdr:pic>
      <xdr:nvPicPr>
        <xdr:cNvPr id="35" name="Picture 8" descr="clip_image130152" hidden="1"/>
        <xdr:cNvPicPr>
          <a:picLocks noChangeAspect="1"/>
        </xdr:cNvPicPr>
      </xdr:nvPicPr>
      <xdr:blipFill>
        <a:blip r:embed="rId2"/>
        <a:stretch>
          <a:fillRect/>
        </a:stretch>
      </xdr:blipFill>
      <xdr:spPr>
        <a:xfrm>
          <a:off x="314960" y="145484850"/>
          <a:ext cx="685165" cy="818515"/>
        </a:xfrm>
        <a:prstGeom prst="rect">
          <a:avLst/>
        </a:prstGeom>
        <a:noFill/>
        <a:ln w="9525">
          <a:noFill/>
        </a:ln>
      </xdr:spPr>
    </xdr:pic>
    <xdr:clientData/>
  </xdr:twoCellAnchor>
  <xdr:twoCellAnchor editAs="oneCell">
    <xdr:from>
      <xdr:col>0</xdr:col>
      <xdr:colOff>314960</xdr:colOff>
      <xdr:row>116</xdr:row>
      <xdr:rowOff>0</xdr:rowOff>
    </xdr:from>
    <xdr:to>
      <xdr:col>1</xdr:col>
      <xdr:colOff>9525</xdr:colOff>
      <xdr:row>116</xdr:row>
      <xdr:rowOff>818515</xdr:rowOff>
    </xdr:to>
    <xdr:pic>
      <xdr:nvPicPr>
        <xdr:cNvPr id="36" name="Picture 8" descr="clip_image130152" hidden="1"/>
        <xdr:cNvPicPr>
          <a:picLocks noChangeAspect="1"/>
        </xdr:cNvPicPr>
      </xdr:nvPicPr>
      <xdr:blipFill>
        <a:blip r:embed="rId2"/>
        <a:stretch>
          <a:fillRect/>
        </a:stretch>
      </xdr:blipFill>
      <xdr:spPr>
        <a:xfrm>
          <a:off x="314960" y="112058450"/>
          <a:ext cx="685165" cy="818515"/>
        </a:xfrm>
        <a:prstGeom prst="rect">
          <a:avLst/>
        </a:prstGeom>
        <a:noFill/>
        <a:ln w="9525">
          <a:noFill/>
        </a:ln>
      </xdr:spPr>
    </xdr:pic>
    <xdr:clientData/>
  </xdr:twoCellAnchor>
  <xdr:twoCellAnchor editAs="oneCell">
    <xdr:from>
      <xdr:col>0</xdr:col>
      <xdr:colOff>314960</xdr:colOff>
      <xdr:row>116</xdr:row>
      <xdr:rowOff>0</xdr:rowOff>
    </xdr:from>
    <xdr:to>
      <xdr:col>1</xdr:col>
      <xdr:colOff>9525</xdr:colOff>
      <xdr:row>116</xdr:row>
      <xdr:rowOff>818515</xdr:rowOff>
    </xdr:to>
    <xdr:pic>
      <xdr:nvPicPr>
        <xdr:cNvPr id="37" name="Picture 8" descr="clip_image130152" hidden="1"/>
        <xdr:cNvPicPr>
          <a:picLocks noChangeAspect="1"/>
        </xdr:cNvPicPr>
      </xdr:nvPicPr>
      <xdr:blipFill>
        <a:blip r:embed="rId2"/>
        <a:stretch>
          <a:fillRect/>
        </a:stretch>
      </xdr:blipFill>
      <xdr:spPr>
        <a:xfrm>
          <a:off x="314960" y="112058450"/>
          <a:ext cx="685165" cy="818515"/>
        </a:xfrm>
        <a:prstGeom prst="rect">
          <a:avLst/>
        </a:prstGeom>
        <a:noFill/>
        <a:ln w="9525">
          <a:noFill/>
        </a:ln>
      </xdr:spPr>
    </xdr:pic>
    <xdr:clientData/>
  </xdr:twoCellAnchor>
  <xdr:twoCellAnchor editAs="oneCell">
    <xdr:from>
      <xdr:col>1</xdr:col>
      <xdr:colOff>0</xdr:colOff>
      <xdr:row>141</xdr:row>
      <xdr:rowOff>0</xdr:rowOff>
    </xdr:from>
    <xdr:to>
      <xdr:col>1</xdr:col>
      <xdr:colOff>10160</xdr:colOff>
      <xdr:row>141</xdr:row>
      <xdr:rowOff>19050</xdr:rowOff>
    </xdr:to>
    <xdr:pic>
      <xdr:nvPicPr>
        <xdr:cNvPr id="38" name="图片 2"/>
        <xdr:cNvPicPr>
          <a:picLocks noChangeAspect="1"/>
        </xdr:cNvPicPr>
      </xdr:nvPicPr>
      <xdr:blipFill>
        <a:blip r:embed="rId1"/>
        <a:stretch>
          <a:fillRect/>
        </a:stretch>
      </xdr:blipFill>
      <xdr:spPr>
        <a:xfrm>
          <a:off x="990600" y="136188450"/>
          <a:ext cx="10160" cy="19050"/>
        </a:xfrm>
        <a:prstGeom prst="rect">
          <a:avLst/>
        </a:prstGeom>
        <a:noFill/>
        <a:ln w="9525">
          <a:noFill/>
        </a:ln>
      </xdr:spPr>
    </xdr:pic>
    <xdr:clientData/>
  </xdr:twoCellAnchor>
  <xdr:twoCellAnchor editAs="oneCell">
    <xdr:from>
      <xdr:col>1</xdr:col>
      <xdr:colOff>0</xdr:colOff>
      <xdr:row>141</xdr:row>
      <xdr:rowOff>0</xdr:rowOff>
    </xdr:from>
    <xdr:to>
      <xdr:col>1</xdr:col>
      <xdr:colOff>10160</xdr:colOff>
      <xdr:row>141</xdr:row>
      <xdr:rowOff>31115</xdr:rowOff>
    </xdr:to>
    <xdr:pic>
      <xdr:nvPicPr>
        <xdr:cNvPr id="39" name="图片 38"/>
        <xdr:cNvPicPr>
          <a:picLocks noChangeAspect="1"/>
        </xdr:cNvPicPr>
      </xdr:nvPicPr>
      <xdr:blipFill>
        <a:blip r:embed="rId1"/>
        <a:stretch>
          <a:fillRect/>
        </a:stretch>
      </xdr:blipFill>
      <xdr:spPr>
        <a:xfrm>
          <a:off x="990600" y="136188450"/>
          <a:ext cx="10160" cy="31115"/>
        </a:xfrm>
        <a:prstGeom prst="rect">
          <a:avLst/>
        </a:prstGeom>
        <a:noFill/>
        <a:ln w="9525">
          <a:noFill/>
        </a:ln>
      </xdr:spPr>
    </xdr:pic>
    <xdr:clientData/>
  </xdr:twoCellAnchor>
  <xdr:twoCellAnchor editAs="oneCell">
    <xdr:from>
      <xdr:col>1</xdr:col>
      <xdr:colOff>0</xdr:colOff>
      <xdr:row>141</xdr:row>
      <xdr:rowOff>0</xdr:rowOff>
    </xdr:from>
    <xdr:to>
      <xdr:col>1</xdr:col>
      <xdr:colOff>10160</xdr:colOff>
      <xdr:row>141</xdr:row>
      <xdr:rowOff>38735</xdr:rowOff>
    </xdr:to>
    <xdr:pic>
      <xdr:nvPicPr>
        <xdr:cNvPr id="40" name="图片 1"/>
        <xdr:cNvPicPr>
          <a:picLocks noChangeAspect="1"/>
        </xdr:cNvPicPr>
      </xdr:nvPicPr>
      <xdr:blipFill>
        <a:blip r:embed="rId1"/>
        <a:stretch>
          <a:fillRect/>
        </a:stretch>
      </xdr:blipFill>
      <xdr:spPr>
        <a:xfrm>
          <a:off x="990600" y="136188450"/>
          <a:ext cx="10160" cy="38735"/>
        </a:xfrm>
        <a:prstGeom prst="rect">
          <a:avLst/>
        </a:prstGeom>
        <a:noFill/>
        <a:ln w="9525">
          <a:noFill/>
        </a:ln>
      </xdr:spPr>
    </xdr:pic>
    <xdr:clientData/>
  </xdr:twoCellAnchor>
  <xdr:twoCellAnchor editAs="oneCell">
    <xdr:from>
      <xdr:col>0</xdr:col>
      <xdr:colOff>314960</xdr:colOff>
      <xdr:row>141</xdr:row>
      <xdr:rowOff>0</xdr:rowOff>
    </xdr:from>
    <xdr:to>
      <xdr:col>1</xdr:col>
      <xdr:colOff>9525</xdr:colOff>
      <xdr:row>141</xdr:row>
      <xdr:rowOff>818515</xdr:rowOff>
    </xdr:to>
    <xdr:pic>
      <xdr:nvPicPr>
        <xdr:cNvPr id="41" name="Picture 8" descr="clip_image130152" hidden="1"/>
        <xdr:cNvPicPr>
          <a:picLocks noChangeAspect="1"/>
        </xdr:cNvPicPr>
      </xdr:nvPicPr>
      <xdr:blipFill>
        <a:blip r:embed="rId2"/>
        <a:stretch>
          <a:fillRect/>
        </a:stretch>
      </xdr:blipFill>
      <xdr:spPr>
        <a:xfrm>
          <a:off x="314960" y="136188450"/>
          <a:ext cx="685165" cy="818515"/>
        </a:xfrm>
        <a:prstGeom prst="rect">
          <a:avLst/>
        </a:prstGeom>
        <a:noFill/>
        <a:ln w="9525">
          <a:noFill/>
        </a:ln>
      </xdr:spPr>
    </xdr:pic>
    <xdr:clientData/>
  </xdr:twoCellAnchor>
  <xdr:twoCellAnchor editAs="oneCell">
    <xdr:from>
      <xdr:col>3</xdr:col>
      <xdr:colOff>314960</xdr:colOff>
      <xdr:row>115</xdr:row>
      <xdr:rowOff>0</xdr:rowOff>
    </xdr:from>
    <xdr:to>
      <xdr:col>4</xdr:col>
      <xdr:colOff>152400</xdr:colOff>
      <xdr:row>115</xdr:row>
      <xdr:rowOff>817880</xdr:rowOff>
    </xdr:to>
    <xdr:pic>
      <xdr:nvPicPr>
        <xdr:cNvPr id="42" name="Picture 8" descr="clip_image130152" hidden="1"/>
        <xdr:cNvPicPr>
          <a:picLocks noChangeAspect="1"/>
        </xdr:cNvPicPr>
      </xdr:nvPicPr>
      <xdr:blipFill>
        <a:blip r:embed="rId2"/>
        <a:stretch>
          <a:fillRect/>
        </a:stretch>
      </xdr:blipFill>
      <xdr:spPr>
        <a:xfrm>
          <a:off x="4772660" y="111093250"/>
          <a:ext cx="685165" cy="817880"/>
        </a:xfrm>
        <a:prstGeom prst="rect">
          <a:avLst/>
        </a:prstGeom>
        <a:noFill/>
        <a:ln w="9525">
          <a:noFill/>
        </a:ln>
      </xdr:spPr>
    </xdr:pic>
    <xdr:clientData/>
  </xdr:twoCellAnchor>
  <xdr:twoCellAnchor editAs="oneCell">
    <xdr:from>
      <xdr:col>3</xdr:col>
      <xdr:colOff>314960</xdr:colOff>
      <xdr:row>115</xdr:row>
      <xdr:rowOff>0</xdr:rowOff>
    </xdr:from>
    <xdr:to>
      <xdr:col>4</xdr:col>
      <xdr:colOff>75565</xdr:colOff>
      <xdr:row>115</xdr:row>
      <xdr:rowOff>817880</xdr:rowOff>
    </xdr:to>
    <xdr:pic>
      <xdr:nvPicPr>
        <xdr:cNvPr id="43" name="Picture 8" descr="clip_image130152" hidden="1"/>
        <xdr:cNvPicPr>
          <a:picLocks noChangeAspect="1"/>
        </xdr:cNvPicPr>
      </xdr:nvPicPr>
      <xdr:blipFill>
        <a:blip r:embed="rId2"/>
        <a:stretch>
          <a:fillRect/>
        </a:stretch>
      </xdr:blipFill>
      <xdr:spPr>
        <a:xfrm>
          <a:off x="4772660" y="111093250"/>
          <a:ext cx="608330" cy="817880"/>
        </a:xfrm>
        <a:prstGeom prst="rect">
          <a:avLst/>
        </a:prstGeom>
        <a:noFill/>
        <a:ln w="9525">
          <a:noFill/>
        </a:ln>
      </xdr:spPr>
    </xdr:pic>
    <xdr:clientData/>
  </xdr:twoCellAnchor>
  <xdr:twoCellAnchor editAs="oneCell">
    <xdr:from>
      <xdr:col>3</xdr:col>
      <xdr:colOff>314325</xdr:colOff>
      <xdr:row>115</xdr:row>
      <xdr:rowOff>0</xdr:rowOff>
    </xdr:from>
    <xdr:to>
      <xdr:col>4</xdr:col>
      <xdr:colOff>152400</xdr:colOff>
      <xdr:row>115</xdr:row>
      <xdr:rowOff>817880</xdr:rowOff>
    </xdr:to>
    <xdr:pic>
      <xdr:nvPicPr>
        <xdr:cNvPr id="44" name="Picture 8" descr="clip_image130152" hidden="1"/>
        <xdr:cNvPicPr>
          <a:picLocks noChangeAspect="1"/>
        </xdr:cNvPicPr>
      </xdr:nvPicPr>
      <xdr:blipFill>
        <a:blip r:embed="rId2"/>
        <a:stretch>
          <a:fillRect/>
        </a:stretch>
      </xdr:blipFill>
      <xdr:spPr>
        <a:xfrm>
          <a:off x="4772025" y="111093250"/>
          <a:ext cx="685800" cy="817880"/>
        </a:xfrm>
        <a:prstGeom prst="rect">
          <a:avLst/>
        </a:prstGeom>
        <a:noFill/>
        <a:ln w="9525">
          <a:noFill/>
        </a:ln>
      </xdr:spPr>
    </xdr:pic>
    <xdr:clientData/>
  </xdr:twoCellAnchor>
  <xdr:twoCellAnchor editAs="oneCell">
    <xdr:from>
      <xdr:col>3</xdr:col>
      <xdr:colOff>314325</xdr:colOff>
      <xdr:row>115</xdr:row>
      <xdr:rowOff>0</xdr:rowOff>
    </xdr:from>
    <xdr:to>
      <xdr:col>4</xdr:col>
      <xdr:colOff>76200</xdr:colOff>
      <xdr:row>115</xdr:row>
      <xdr:rowOff>817880</xdr:rowOff>
    </xdr:to>
    <xdr:pic>
      <xdr:nvPicPr>
        <xdr:cNvPr id="45" name="Picture 8" descr="clip_image130152" hidden="1"/>
        <xdr:cNvPicPr>
          <a:picLocks noChangeAspect="1"/>
        </xdr:cNvPicPr>
      </xdr:nvPicPr>
      <xdr:blipFill>
        <a:blip r:embed="rId2"/>
        <a:stretch>
          <a:fillRect/>
        </a:stretch>
      </xdr:blipFill>
      <xdr:spPr>
        <a:xfrm>
          <a:off x="4772025" y="111093250"/>
          <a:ext cx="609600" cy="8178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1"/>
  <sheetViews>
    <sheetView tabSelected="1" view="pageBreakPreview" zoomScaleNormal="100" workbookViewId="0">
      <selection activeCell="F34" sqref="F34"/>
    </sheetView>
  </sheetViews>
  <sheetFormatPr defaultColWidth="9" defaultRowHeight="13.5"/>
  <cols>
    <col min="1" max="1" width="13" style="11" customWidth="1"/>
    <col min="2" max="2" width="16.5" style="12" customWidth="1"/>
    <col min="3" max="3" width="29" style="12" customWidth="1"/>
    <col min="4" max="4" width="11.125" style="12" customWidth="1"/>
    <col min="5" max="5" width="9.25" style="11" customWidth="1"/>
    <col min="6" max="6" width="36.125" style="13" customWidth="1"/>
    <col min="7" max="7" width="16" style="14" customWidth="1"/>
    <col min="8" max="10" width="9" style="12"/>
    <col min="11" max="11" width="9" style="15"/>
    <col min="12" max="12" width="12.625" style="1"/>
    <col min="13" max="16384" width="9" style="1"/>
  </cols>
  <sheetData>
    <row r="1" s="1" customFormat="1" ht="50" customHeight="1" spans="1:12">
      <c r="A1" s="16" t="s">
        <v>0</v>
      </c>
      <c r="B1" s="17"/>
      <c r="C1" s="17"/>
      <c r="D1" s="17"/>
      <c r="E1" s="16"/>
      <c r="F1" s="18"/>
      <c r="G1" s="19"/>
      <c r="H1" s="17"/>
      <c r="I1" s="17"/>
      <c r="J1" s="17"/>
      <c r="K1" s="20"/>
      <c r="L1" s="10"/>
    </row>
    <row r="2" s="2" customFormat="1" ht="14.25" customHeight="1" spans="1:12">
      <c r="A2" s="21" t="s">
        <v>1</v>
      </c>
      <c r="B2" s="21" t="s">
        <v>2</v>
      </c>
      <c r="C2" s="21" t="s">
        <v>3</v>
      </c>
      <c r="D2" s="21" t="s">
        <v>4</v>
      </c>
      <c r="E2" s="21" t="s">
        <v>5</v>
      </c>
      <c r="F2" s="22" t="s">
        <v>6</v>
      </c>
      <c r="G2" s="23" t="s">
        <v>7</v>
      </c>
      <c r="H2" s="24" t="s">
        <v>8</v>
      </c>
      <c r="I2" s="24" t="s">
        <v>9</v>
      </c>
      <c r="J2" s="24" t="s">
        <v>10</v>
      </c>
      <c r="K2" s="25" t="s">
        <v>11</v>
      </c>
      <c r="L2" s="26"/>
    </row>
    <row r="3" s="2" customFormat="1" ht="24" customHeight="1" spans="1:12">
      <c r="A3" s="27"/>
      <c r="B3" s="27"/>
      <c r="C3" s="27"/>
      <c r="D3" s="27"/>
      <c r="E3" s="27"/>
      <c r="F3" s="28"/>
      <c r="G3" s="29"/>
      <c r="H3" s="30"/>
      <c r="I3" s="30"/>
      <c r="J3" s="30"/>
      <c r="K3" s="25"/>
      <c r="L3" s="26"/>
    </row>
    <row r="4" s="2" customFormat="1" ht="26.25" customHeight="1" spans="1:12">
      <c r="A4" s="27"/>
      <c r="B4" s="27"/>
      <c r="C4" s="27"/>
      <c r="D4" s="27"/>
      <c r="E4" s="27"/>
      <c r="F4" s="28"/>
      <c r="G4" s="29"/>
      <c r="H4" s="30"/>
      <c r="I4" s="30"/>
      <c r="J4" s="30"/>
      <c r="K4" s="31"/>
      <c r="L4" s="26"/>
    </row>
    <row r="5" s="3" customFormat="1" ht="49" customHeight="1" spans="1:12">
      <c r="A5" s="32" t="s">
        <v>12</v>
      </c>
      <c r="B5" s="33">
        <f t="shared" ref="B5:G5" si="0">B6+B9+B11+B18+B31+B46+B48+B173</f>
        <v>131</v>
      </c>
      <c r="C5" s="33">
        <f t="shared" si="0"/>
        <v>0</v>
      </c>
      <c r="D5" s="33">
        <f t="shared" si="0"/>
        <v>0</v>
      </c>
      <c r="E5" s="33">
        <f t="shared" si="0"/>
        <v>0</v>
      </c>
      <c r="F5" s="33">
        <f t="shared" si="0"/>
        <v>0</v>
      </c>
      <c r="G5" s="34">
        <f t="shared" si="0"/>
        <v>28605.05</v>
      </c>
      <c r="H5" s="32"/>
      <c r="I5" s="32"/>
      <c r="J5" s="32"/>
      <c r="K5" s="32"/>
      <c r="L5" s="35"/>
    </row>
    <row r="6" s="1" customFormat="1" ht="66" customHeight="1" spans="1:12">
      <c r="A6" s="36" t="s">
        <v>13</v>
      </c>
      <c r="B6" s="36">
        <v>2</v>
      </c>
      <c r="C6" s="37"/>
      <c r="D6" s="37"/>
      <c r="E6" s="38"/>
      <c r="F6" s="39"/>
      <c r="G6" s="34">
        <f>G7+G8</f>
        <v>1720.292</v>
      </c>
      <c r="H6" s="37"/>
      <c r="I6" s="37"/>
      <c r="J6" s="37"/>
      <c r="K6" s="40"/>
      <c r="L6" s="10"/>
    </row>
    <row r="7" s="1" customFormat="1" ht="84" customHeight="1" spans="1:12">
      <c r="A7" s="41">
        <v>1</v>
      </c>
      <c r="B7" s="25" t="s">
        <v>14</v>
      </c>
      <c r="C7" s="25" t="s">
        <v>15</v>
      </c>
      <c r="D7" s="25" t="s">
        <v>16</v>
      </c>
      <c r="E7" s="38" t="s">
        <v>17</v>
      </c>
      <c r="F7" s="42" t="s">
        <v>18</v>
      </c>
      <c r="G7" s="43">
        <v>260</v>
      </c>
      <c r="H7" s="25" t="s">
        <v>19</v>
      </c>
      <c r="I7" s="25" t="s">
        <v>19</v>
      </c>
      <c r="J7" s="25" t="s">
        <v>20</v>
      </c>
      <c r="K7" s="40"/>
      <c r="L7" s="10"/>
    </row>
    <row r="8" s="1" customFormat="1" ht="84" customHeight="1" spans="1:12">
      <c r="A8" s="41">
        <v>2</v>
      </c>
      <c r="B8" s="25" t="s">
        <v>21</v>
      </c>
      <c r="C8" s="25" t="s">
        <v>22</v>
      </c>
      <c r="D8" s="25" t="s">
        <v>16</v>
      </c>
      <c r="E8" s="38" t="s">
        <v>17</v>
      </c>
      <c r="F8" s="42" t="s">
        <v>23</v>
      </c>
      <c r="G8" s="43">
        <v>1460.292</v>
      </c>
      <c r="H8" s="25" t="s">
        <v>19</v>
      </c>
      <c r="I8" s="25" t="s">
        <v>19</v>
      </c>
      <c r="J8" s="25" t="s">
        <v>20</v>
      </c>
      <c r="K8" s="40"/>
      <c r="L8" s="10"/>
    </row>
    <row r="9" s="1" customFormat="1" ht="66" customHeight="1" spans="1:12">
      <c r="A9" s="36" t="s">
        <v>24</v>
      </c>
      <c r="B9" s="36">
        <v>1</v>
      </c>
      <c r="C9" s="37"/>
      <c r="D9" s="37"/>
      <c r="E9" s="38"/>
      <c r="F9" s="39"/>
      <c r="G9" s="34">
        <v>240</v>
      </c>
      <c r="H9" s="37"/>
      <c r="I9" s="37"/>
      <c r="J9" s="37"/>
      <c r="K9" s="40"/>
      <c r="L9" s="10"/>
    </row>
    <row r="10" s="1" customFormat="1" ht="84" customHeight="1" spans="1:12">
      <c r="A10" s="41">
        <v>1</v>
      </c>
      <c r="B10" s="41" t="s">
        <v>25</v>
      </c>
      <c r="C10" s="25" t="s">
        <v>26</v>
      </c>
      <c r="D10" s="25" t="s">
        <v>16</v>
      </c>
      <c r="E10" s="38" t="s">
        <v>17</v>
      </c>
      <c r="F10" s="42" t="s">
        <v>27</v>
      </c>
      <c r="G10" s="43">
        <v>240</v>
      </c>
      <c r="H10" s="25" t="s">
        <v>28</v>
      </c>
      <c r="I10" s="25" t="s">
        <v>29</v>
      </c>
      <c r="J10" s="25" t="s">
        <v>20</v>
      </c>
      <c r="K10" s="40"/>
      <c r="L10" s="10"/>
    </row>
    <row r="11" s="4" customFormat="1" ht="58" customHeight="1" spans="1:12">
      <c r="A11" s="36" t="s">
        <v>30</v>
      </c>
      <c r="B11" s="36">
        <v>6</v>
      </c>
      <c r="C11" s="37"/>
      <c r="D11" s="37"/>
      <c r="E11" s="44"/>
      <c r="F11" s="39"/>
      <c r="G11" s="34">
        <v>1193.25</v>
      </c>
      <c r="H11" s="37"/>
      <c r="I11" s="37"/>
      <c r="J11" s="37"/>
      <c r="K11" s="45"/>
      <c r="L11" s="46"/>
    </row>
    <row r="12" s="1" customFormat="1" ht="89" customHeight="1" spans="1:12">
      <c r="A12" s="41">
        <v>1</v>
      </c>
      <c r="B12" s="41" t="s">
        <v>31</v>
      </c>
      <c r="C12" s="25" t="s">
        <v>32</v>
      </c>
      <c r="D12" s="25" t="s">
        <v>33</v>
      </c>
      <c r="E12" s="38" t="s">
        <v>17</v>
      </c>
      <c r="F12" s="42" t="s">
        <v>34</v>
      </c>
      <c r="G12" s="43">
        <v>120</v>
      </c>
      <c r="H12" s="25" t="s">
        <v>35</v>
      </c>
      <c r="I12" s="25" t="s">
        <v>36</v>
      </c>
      <c r="J12" s="25" t="s">
        <v>20</v>
      </c>
      <c r="K12" s="40"/>
      <c r="L12" s="10"/>
    </row>
    <row r="13" s="1" customFormat="1" ht="95" customHeight="1" spans="1:12">
      <c r="A13" s="41">
        <v>2</v>
      </c>
      <c r="B13" s="41" t="s">
        <v>37</v>
      </c>
      <c r="C13" s="25" t="s">
        <v>38</v>
      </c>
      <c r="D13" s="25" t="s">
        <v>33</v>
      </c>
      <c r="E13" s="38" t="s">
        <v>39</v>
      </c>
      <c r="F13" s="42" t="s">
        <v>40</v>
      </c>
      <c r="G13" s="43">
        <v>180.98</v>
      </c>
      <c r="H13" s="25" t="s">
        <v>35</v>
      </c>
      <c r="I13" s="25" t="s">
        <v>36</v>
      </c>
      <c r="J13" s="25" t="s">
        <v>20</v>
      </c>
      <c r="K13" s="40"/>
      <c r="L13" s="10"/>
    </row>
    <row r="14" s="1" customFormat="1" ht="111" customHeight="1" spans="1:12">
      <c r="A14" s="41">
        <v>3</v>
      </c>
      <c r="B14" s="41" t="s">
        <v>41</v>
      </c>
      <c r="C14" s="25" t="s">
        <v>42</v>
      </c>
      <c r="D14" s="25" t="s">
        <v>33</v>
      </c>
      <c r="E14" s="38" t="s">
        <v>43</v>
      </c>
      <c r="F14" s="42" t="s">
        <v>44</v>
      </c>
      <c r="G14" s="43">
        <v>286.86</v>
      </c>
      <c r="H14" s="25" t="s">
        <v>35</v>
      </c>
      <c r="I14" s="25" t="s">
        <v>36</v>
      </c>
      <c r="J14" s="25" t="s">
        <v>20</v>
      </c>
      <c r="K14" s="40"/>
      <c r="L14" s="10"/>
    </row>
    <row r="15" s="1" customFormat="1" ht="114" customHeight="1" spans="1:12">
      <c r="A15" s="41">
        <v>4</v>
      </c>
      <c r="B15" s="41" t="s">
        <v>45</v>
      </c>
      <c r="C15" s="25" t="s">
        <v>46</v>
      </c>
      <c r="D15" s="25" t="s">
        <v>33</v>
      </c>
      <c r="E15" s="38" t="s">
        <v>47</v>
      </c>
      <c r="F15" s="42" t="s">
        <v>48</v>
      </c>
      <c r="G15" s="43">
        <v>381.67</v>
      </c>
      <c r="H15" s="25" t="s">
        <v>35</v>
      </c>
      <c r="I15" s="25" t="s">
        <v>36</v>
      </c>
      <c r="J15" s="25" t="s">
        <v>20</v>
      </c>
      <c r="K15" s="40"/>
      <c r="L15" s="10"/>
    </row>
    <row r="16" s="5" customFormat="1" ht="103" customHeight="1" spans="1:12">
      <c r="A16" s="41">
        <v>5</v>
      </c>
      <c r="B16" s="41" t="s">
        <v>49</v>
      </c>
      <c r="C16" s="25" t="s">
        <v>50</v>
      </c>
      <c r="D16" s="25" t="s">
        <v>33</v>
      </c>
      <c r="E16" s="38" t="s">
        <v>51</v>
      </c>
      <c r="F16" s="42" t="s">
        <v>52</v>
      </c>
      <c r="G16" s="43">
        <v>92.91</v>
      </c>
      <c r="H16" s="25" t="s">
        <v>35</v>
      </c>
      <c r="I16" s="25" t="s">
        <v>36</v>
      </c>
      <c r="J16" s="25" t="s">
        <v>20</v>
      </c>
      <c r="K16" s="40"/>
      <c r="L16" s="10"/>
    </row>
    <row r="17" s="1" customFormat="1" ht="105" customHeight="1" spans="1:12">
      <c r="A17" s="41">
        <v>6</v>
      </c>
      <c r="B17" s="41" t="s">
        <v>53</v>
      </c>
      <c r="C17" s="25" t="s">
        <v>54</v>
      </c>
      <c r="D17" s="25" t="s">
        <v>33</v>
      </c>
      <c r="E17" s="38" t="s">
        <v>55</v>
      </c>
      <c r="F17" s="42" t="s">
        <v>56</v>
      </c>
      <c r="G17" s="43">
        <v>130.83</v>
      </c>
      <c r="H17" s="25" t="s">
        <v>35</v>
      </c>
      <c r="I17" s="25" t="s">
        <v>36</v>
      </c>
      <c r="J17" s="25" t="s">
        <v>20</v>
      </c>
      <c r="K17" s="40"/>
      <c r="L17" s="10"/>
    </row>
    <row r="18" s="1" customFormat="1" ht="44" customHeight="1" spans="1:12">
      <c r="A18" s="36" t="s">
        <v>57</v>
      </c>
      <c r="B18" s="36">
        <v>12</v>
      </c>
      <c r="C18" s="37"/>
      <c r="D18" s="37"/>
      <c r="E18" s="38"/>
      <c r="F18" s="39"/>
      <c r="G18" s="34">
        <v>1589.5</v>
      </c>
      <c r="H18" s="37"/>
      <c r="I18" s="36"/>
      <c r="J18" s="37"/>
      <c r="K18" s="40"/>
      <c r="L18" s="10"/>
    </row>
    <row r="19" s="6" customFormat="1" ht="86" customHeight="1" spans="1:12">
      <c r="A19" s="47">
        <v>1</v>
      </c>
      <c r="B19" s="47" t="s">
        <v>58</v>
      </c>
      <c r="C19" s="47" t="s">
        <v>59</v>
      </c>
      <c r="D19" s="25" t="s">
        <v>33</v>
      </c>
      <c r="E19" s="47" t="s">
        <v>60</v>
      </c>
      <c r="F19" s="48" t="s">
        <v>61</v>
      </c>
      <c r="G19" s="49">
        <v>113</v>
      </c>
      <c r="H19" s="47" t="s">
        <v>62</v>
      </c>
      <c r="I19" s="47" t="s">
        <v>62</v>
      </c>
      <c r="J19" s="47" t="s">
        <v>20</v>
      </c>
      <c r="K19" s="47"/>
      <c r="L19" s="50"/>
    </row>
    <row r="20" s="7" customFormat="1" ht="86" customHeight="1" spans="1:12">
      <c r="A20" s="47">
        <v>2</v>
      </c>
      <c r="B20" s="47" t="s">
        <v>63</v>
      </c>
      <c r="C20" s="47" t="s">
        <v>64</v>
      </c>
      <c r="D20" s="25" t="s">
        <v>33</v>
      </c>
      <c r="E20" s="47" t="s">
        <v>65</v>
      </c>
      <c r="F20" s="48" t="s">
        <v>66</v>
      </c>
      <c r="G20" s="49">
        <v>160</v>
      </c>
      <c r="H20" s="47" t="s">
        <v>62</v>
      </c>
      <c r="I20" s="47" t="s">
        <v>62</v>
      </c>
      <c r="J20" s="47" t="s">
        <v>20</v>
      </c>
      <c r="K20" s="47"/>
      <c r="L20" s="50"/>
    </row>
    <row r="21" s="6" customFormat="1" ht="86" customHeight="1" spans="1:12">
      <c r="A21" s="47">
        <v>3</v>
      </c>
      <c r="B21" s="47" t="s">
        <v>67</v>
      </c>
      <c r="C21" s="47" t="s">
        <v>68</v>
      </c>
      <c r="D21" s="25" t="s">
        <v>33</v>
      </c>
      <c r="E21" s="47" t="s">
        <v>69</v>
      </c>
      <c r="F21" s="48" t="s">
        <v>70</v>
      </c>
      <c r="G21" s="49">
        <v>65</v>
      </c>
      <c r="H21" s="47" t="s">
        <v>62</v>
      </c>
      <c r="I21" s="47" t="s">
        <v>62</v>
      </c>
      <c r="J21" s="47" t="s">
        <v>20</v>
      </c>
      <c r="K21" s="47"/>
      <c r="L21" s="50"/>
    </row>
    <row r="22" s="6" customFormat="1" ht="86" customHeight="1" spans="1:12">
      <c r="A22" s="47">
        <v>4</v>
      </c>
      <c r="B22" s="47" t="s">
        <v>71</v>
      </c>
      <c r="C22" s="47" t="s">
        <v>72</v>
      </c>
      <c r="D22" s="25" t="s">
        <v>33</v>
      </c>
      <c r="E22" s="47" t="s">
        <v>73</v>
      </c>
      <c r="F22" s="48" t="s">
        <v>74</v>
      </c>
      <c r="G22" s="49">
        <v>160</v>
      </c>
      <c r="H22" s="47" t="s">
        <v>62</v>
      </c>
      <c r="I22" s="47" t="s">
        <v>62</v>
      </c>
      <c r="J22" s="47" t="s">
        <v>20</v>
      </c>
      <c r="K22" s="47"/>
      <c r="L22" s="50"/>
    </row>
    <row r="23" s="6" customFormat="1" ht="86" customHeight="1" spans="1:12">
      <c r="A23" s="47">
        <v>5</v>
      </c>
      <c r="B23" s="47" t="s">
        <v>75</v>
      </c>
      <c r="C23" s="47" t="s">
        <v>76</v>
      </c>
      <c r="D23" s="25" t="s">
        <v>33</v>
      </c>
      <c r="E23" s="47" t="s">
        <v>77</v>
      </c>
      <c r="F23" s="48" t="s">
        <v>78</v>
      </c>
      <c r="G23" s="49">
        <v>220</v>
      </c>
      <c r="H23" s="47" t="s">
        <v>62</v>
      </c>
      <c r="I23" s="47" t="s">
        <v>62</v>
      </c>
      <c r="J23" s="47" t="s">
        <v>20</v>
      </c>
      <c r="K23" s="47"/>
      <c r="L23" s="50"/>
    </row>
    <row r="24" s="6" customFormat="1" ht="86" customHeight="1" spans="1:12">
      <c r="A24" s="47">
        <v>6</v>
      </c>
      <c r="B24" s="47" t="s">
        <v>79</v>
      </c>
      <c r="C24" s="47" t="s">
        <v>80</v>
      </c>
      <c r="D24" s="25" t="s">
        <v>33</v>
      </c>
      <c r="E24" s="47" t="s">
        <v>81</v>
      </c>
      <c r="F24" s="48" t="s">
        <v>82</v>
      </c>
      <c r="G24" s="49">
        <v>81</v>
      </c>
      <c r="H24" s="47" t="s">
        <v>62</v>
      </c>
      <c r="I24" s="47" t="s">
        <v>62</v>
      </c>
      <c r="J24" s="47" t="s">
        <v>20</v>
      </c>
      <c r="K24" s="47"/>
      <c r="L24" s="50"/>
    </row>
    <row r="25" s="6" customFormat="1" ht="86" customHeight="1" spans="1:12">
      <c r="A25" s="47">
        <v>7</v>
      </c>
      <c r="B25" s="47" t="s">
        <v>83</v>
      </c>
      <c r="C25" s="47" t="s">
        <v>84</v>
      </c>
      <c r="D25" s="25" t="s">
        <v>33</v>
      </c>
      <c r="E25" s="47" t="s">
        <v>81</v>
      </c>
      <c r="F25" s="48" t="s">
        <v>82</v>
      </c>
      <c r="G25" s="49">
        <v>59</v>
      </c>
      <c r="H25" s="47" t="s">
        <v>62</v>
      </c>
      <c r="I25" s="47" t="s">
        <v>62</v>
      </c>
      <c r="J25" s="47" t="s">
        <v>20</v>
      </c>
      <c r="K25" s="47"/>
      <c r="L25" s="50"/>
    </row>
    <row r="26" s="6" customFormat="1" ht="86" customHeight="1" spans="1:12">
      <c r="A26" s="47">
        <v>8</v>
      </c>
      <c r="B26" s="47" t="s">
        <v>85</v>
      </c>
      <c r="C26" s="47" t="s">
        <v>86</v>
      </c>
      <c r="D26" s="25" t="s">
        <v>33</v>
      </c>
      <c r="E26" s="47" t="s">
        <v>87</v>
      </c>
      <c r="F26" s="48" t="s">
        <v>88</v>
      </c>
      <c r="G26" s="49">
        <v>110</v>
      </c>
      <c r="H26" s="47" t="s">
        <v>62</v>
      </c>
      <c r="I26" s="47" t="s">
        <v>62</v>
      </c>
      <c r="J26" s="47" t="s">
        <v>20</v>
      </c>
      <c r="K26" s="47"/>
      <c r="L26" s="50"/>
    </row>
    <row r="27" s="8" customFormat="1" ht="86" customHeight="1" spans="1:12">
      <c r="A27" s="47">
        <v>9</v>
      </c>
      <c r="B27" s="47" t="s">
        <v>89</v>
      </c>
      <c r="C27" s="47" t="s">
        <v>90</v>
      </c>
      <c r="D27" s="25" t="s">
        <v>33</v>
      </c>
      <c r="E27" s="47" t="s">
        <v>91</v>
      </c>
      <c r="F27" s="48" t="s">
        <v>92</v>
      </c>
      <c r="G27" s="49">
        <v>60</v>
      </c>
      <c r="H27" s="47" t="s">
        <v>62</v>
      </c>
      <c r="I27" s="47" t="s">
        <v>62</v>
      </c>
      <c r="J27" s="47" t="s">
        <v>20</v>
      </c>
      <c r="K27" s="47"/>
      <c r="L27" s="50"/>
    </row>
    <row r="28" s="6" customFormat="1" ht="86" customHeight="1" spans="1:12">
      <c r="A28" s="47">
        <v>10</v>
      </c>
      <c r="B28" s="47" t="s">
        <v>93</v>
      </c>
      <c r="C28" s="47" t="s">
        <v>94</v>
      </c>
      <c r="D28" s="25" t="s">
        <v>33</v>
      </c>
      <c r="E28" s="47" t="s">
        <v>95</v>
      </c>
      <c r="F28" s="48" t="s">
        <v>96</v>
      </c>
      <c r="G28" s="49">
        <v>148.5</v>
      </c>
      <c r="H28" s="47" t="s">
        <v>62</v>
      </c>
      <c r="I28" s="47" t="s">
        <v>62</v>
      </c>
      <c r="J28" s="47" t="s">
        <v>20</v>
      </c>
      <c r="K28" s="47"/>
      <c r="L28" s="50"/>
    </row>
    <row r="29" s="6" customFormat="1" ht="86" customHeight="1" spans="1:12">
      <c r="A29" s="47">
        <v>11</v>
      </c>
      <c r="B29" s="47" t="s">
        <v>97</v>
      </c>
      <c r="C29" s="47" t="s">
        <v>98</v>
      </c>
      <c r="D29" s="25" t="s">
        <v>33</v>
      </c>
      <c r="E29" s="47" t="s">
        <v>99</v>
      </c>
      <c r="F29" s="48" t="s">
        <v>100</v>
      </c>
      <c r="G29" s="49">
        <v>200</v>
      </c>
      <c r="H29" s="47" t="s">
        <v>62</v>
      </c>
      <c r="I29" s="47" t="s">
        <v>62</v>
      </c>
      <c r="J29" s="47" t="s">
        <v>20</v>
      </c>
      <c r="K29" s="47"/>
      <c r="L29" s="50"/>
    </row>
    <row r="30" s="6" customFormat="1" ht="86" customHeight="1" spans="1:12">
      <c r="A30" s="47">
        <v>12</v>
      </c>
      <c r="B30" s="47" t="s">
        <v>101</v>
      </c>
      <c r="C30" s="47" t="s">
        <v>102</v>
      </c>
      <c r="D30" s="25" t="s">
        <v>33</v>
      </c>
      <c r="E30" s="47" t="s">
        <v>103</v>
      </c>
      <c r="F30" s="48" t="s">
        <v>104</v>
      </c>
      <c r="G30" s="49">
        <v>213</v>
      </c>
      <c r="H30" s="47" t="s">
        <v>62</v>
      </c>
      <c r="I30" s="47" t="s">
        <v>62</v>
      </c>
      <c r="J30" s="47" t="s">
        <v>20</v>
      </c>
      <c r="K30" s="47"/>
      <c r="L30" s="50"/>
    </row>
    <row r="31" s="1" customFormat="1" ht="42" customHeight="1" spans="1:12">
      <c r="A31" s="36" t="s">
        <v>105</v>
      </c>
      <c r="B31" s="36">
        <v>14</v>
      </c>
      <c r="C31" s="37"/>
      <c r="D31" s="37"/>
      <c r="E31" s="38"/>
      <c r="F31" s="39"/>
      <c r="G31" s="34">
        <v>926.1</v>
      </c>
      <c r="H31" s="37"/>
      <c r="I31" s="37"/>
      <c r="J31" s="37"/>
      <c r="K31" s="40"/>
      <c r="L31" s="10"/>
    </row>
    <row r="32" s="1" customFormat="1" ht="78" customHeight="1" spans="1:12">
      <c r="A32" s="47">
        <v>1</v>
      </c>
      <c r="B32" s="47" t="s">
        <v>106</v>
      </c>
      <c r="C32" s="51" t="s">
        <v>107</v>
      </c>
      <c r="D32" s="52" t="s">
        <v>33</v>
      </c>
      <c r="E32" s="38" t="s">
        <v>108</v>
      </c>
      <c r="F32" s="53" t="s">
        <v>109</v>
      </c>
      <c r="G32" s="54">
        <v>103.14</v>
      </c>
      <c r="H32" s="52" t="s">
        <v>110</v>
      </c>
      <c r="I32" s="52" t="s">
        <v>110</v>
      </c>
      <c r="J32" s="52" t="s">
        <v>20</v>
      </c>
      <c r="K32" s="40"/>
      <c r="L32" s="10"/>
    </row>
    <row r="33" s="1" customFormat="1" ht="78" customHeight="1" spans="1:12">
      <c r="A33" s="47">
        <v>2</v>
      </c>
      <c r="B33" s="47" t="s">
        <v>111</v>
      </c>
      <c r="C33" s="51" t="s">
        <v>112</v>
      </c>
      <c r="D33" s="52" t="s">
        <v>33</v>
      </c>
      <c r="E33" s="38" t="s">
        <v>113</v>
      </c>
      <c r="F33" s="53" t="s">
        <v>114</v>
      </c>
      <c r="G33" s="54">
        <v>105.41</v>
      </c>
      <c r="H33" s="52" t="s">
        <v>110</v>
      </c>
      <c r="I33" s="52" t="s">
        <v>110</v>
      </c>
      <c r="J33" s="52" t="s">
        <v>20</v>
      </c>
      <c r="K33" s="40"/>
      <c r="L33" s="10"/>
    </row>
    <row r="34" s="1" customFormat="1" ht="78" customHeight="1" spans="1:12">
      <c r="A34" s="47">
        <v>3</v>
      </c>
      <c r="B34" s="47" t="s">
        <v>115</v>
      </c>
      <c r="C34" s="51" t="s">
        <v>116</v>
      </c>
      <c r="D34" s="52" t="s">
        <v>33</v>
      </c>
      <c r="E34" s="38" t="s">
        <v>117</v>
      </c>
      <c r="F34" s="53" t="s">
        <v>118</v>
      </c>
      <c r="G34" s="54">
        <v>59.04</v>
      </c>
      <c r="H34" s="52" t="s">
        <v>110</v>
      </c>
      <c r="I34" s="52" t="s">
        <v>110</v>
      </c>
      <c r="J34" s="52" t="s">
        <v>20</v>
      </c>
      <c r="K34" s="40"/>
      <c r="L34" s="10"/>
    </row>
    <row r="35" s="1" customFormat="1" ht="78" customHeight="1" spans="1:12">
      <c r="A35" s="47">
        <v>4</v>
      </c>
      <c r="B35" s="47" t="s">
        <v>119</v>
      </c>
      <c r="C35" s="52" t="s">
        <v>120</v>
      </c>
      <c r="D35" s="52" t="s">
        <v>33</v>
      </c>
      <c r="E35" s="38" t="s">
        <v>121</v>
      </c>
      <c r="F35" s="55" t="s">
        <v>122</v>
      </c>
      <c r="G35" s="49">
        <v>20.27</v>
      </c>
      <c r="H35" s="52" t="s">
        <v>110</v>
      </c>
      <c r="I35" s="52" t="s">
        <v>110</v>
      </c>
      <c r="J35" s="52" t="s">
        <v>20</v>
      </c>
      <c r="K35" s="40"/>
      <c r="L35" s="10"/>
    </row>
    <row r="36" s="1" customFormat="1" ht="78" customHeight="1" spans="1:12">
      <c r="A36" s="47">
        <v>5</v>
      </c>
      <c r="B36" s="47" t="s">
        <v>123</v>
      </c>
      <c r="C36" s="52" t="s">
        <v>124</v>
      </c>
      <c r="D36" s="52" t="s">
        <v>33</v>
      </c>
      <c r="E36" s="38" t="s">
        <v>125</v>
      </c>
      <c r="F36" s="55" t="s">
        <v>126</v>
      </c>
      <c r="G36" s="49">
        <v>93.6</v>
      </c>
      <c r="H36" s="52" t="s">
        <v>110</v>
      </c>
      <c r="I36" s="52" t="s">
        <v>110</v>
      </c>
      <c r="J36" s="52" t="s">
        <v>20</v>
      </c>
      <c r="K36" s="40"/>
      <c r="L36" s="10"/>
    </row>
    <row r="37" s="1" customFormat="1" ht="78" customHeight="1" spans="1:12">
      <c r="A37" s="47">
        <v>6</v>
      </c>
      <c r="B37" s="47" t="s">
        <v>127</v>
      </c>
      <c r="C37" s="53" t="s">
        <v>128</v>
      </c>
      <c r="D37" s="52" t="s">
        <v>33</v>
      </c>
      <c r="E37" s="38" t="s">
        <v>129</v>
      </c>
      <c r="F37" s="53" t="s">
        <v>130</v>
      </c>
      <c r="G37" s="54">
        <v>30.03</v>
      </c>
      <c r="H37" s="52" t="s">
        <v>110</v>
      </c>
      <c r="I37" s="52" t="s">
        <v>110</v>
      </c>
      <c r="J37" s="52" t="s">
        <v>20</v>
      </c>
      <c r="K37" s="40"/>
      <c r="L37" s="10"/>
    </row>
    <row r="38" s="1" customFormat="1" ht="78" customHeight="1" spans="1:12">
      <c r="A38" s="56">
        <v>7</v>
      </c>
      <c r="B38" s="56" t="s">
        <v>131</v>
      </c>
      <c r="C38" s="53" t="s">
        <v>132</v>
      </c>
      <c r="D38" s="57" t="s">
        <v>33</v>
      </c>
      <c r="E38" s="58" t="s">
        <v>133</v>
      </c>
      <c r="F38" s="53" t="s">
        <v>134</v>
      </c>
      <c r="G38" s="54">
        <v>135.05</v>
      </c>
      <c r="H38" s="57" t="s">
        <v>110</v>
      </c>
      <c r="I38" s="57" t="s">
        <v>110</v>
      </c>
      <c r="J38" s="57" t="s">
        <v>20</v>
      </c>
      <c r="K38" s="59"/>
      <c r="L38" s="10"/>
    </row>
    <row r="39" s="6" customFormat="1" ht="78" customHeight="1" spans="1:12">
      <c r="A39" s="47">
        <v>8</v>
      </c>
      <c r="B39" s="47" t="s">
        <v>135</v>
      </c>
      <c r="C39" s="53" t="s">
        <v>136</v>
      </c>
      <c r="D39" s="47" t="s">
        <v>33</v>
      </c>
      <c r="E39" s="47" t="s">
        <v>137</v>
      </c>
      <c r="F39" s="47" t="s">
        <v>138</v>
      </c>
      <c r="G39" s="47">
        <v>72</v>
      </c>
      <c r="H39" s="47" t="s">
        <v>110</v>
      </c>
      <c r="I39" s="47" t="s">
        <v>110</v>
      </c>
      <c r="J39" s="47" t="s">
        <v>20</v>
      </c>
      <c r="K39" s="47"/>
      <c r="L39" s="50"/>
    </row>
    <row r="40" s="1" customFormat="1" ht="78" customHeight="1" spans="1:12">
      <c r="A40" s="60">
        <v>9</v>
      </c>
      <c r="B40" s="60" t="s">
        <v>139</v>
      </c>
      <c r="C40" s="53" t="s">
        <v>140</v>
      </c>
      <c r="D40" s="61" t="s">
        <v>33</v>
      </c>
      <c r="E40" s="62" t="s">
        <v>141</v>
      </c>
      <c r="F40" s="53" t="s">
        <v>142</v>
      </c>
      <c r="G40" s="54">
        <v>26.69</v>
      </c>
      <c r="H40" s="61" t="s">
        <v>110</v>
      </c>
      <c r="I40" s="61" t="s">
        <v>110</v>
      </c>
      <c r="J40" s="61" t="s">
        <v>20</v>
      </c>
      <c r="K40" s="63"/>
      <c r="L40" s="10"/>
    </row>
    <row r="41" s="1" customFormat="1" ht="60" customHeight="1" spans="1:12">
      <c r="A41" s="47">
        <v>10</v>
      </c>
      <c r="B41" s="47" t="s">
        <v>143</v>
      </c>
      <c r="C41" s="53" t="s">
        <v>144</v>
      </c>
      <c r="D41" s="52" t="s">
        <v>33</v>
      </c>
      <c r="E41" s="38" t="s">
        <v>145</v>
      </c>
      <c r="F41" s="53" t="s">
        <v>146</v>
      </c>
      <c r="G41" s="54">
        <v>10.46</v>
      </c>
      <c r="H41" s="52" t="s">
        <v>110</v>
      </c>
      <c r="I41" s="52" t="s">
        <v>110</v>
      </c>
      <c r="J41" s="52" t="s">
        <v>20</v>
      </c>
      <c r="K41" s="40"/>
      <c r="L41" s="10"/>
    </row>
    <row r="42" s="1" customFormat="1" ht="56" customHeight="1" spans="1:12">
      <c r="A42" s="47">
        <v>11</v>
      </c>
      <c r="B42" s="47" t="s">
        <v>147</v>
      </c>
      <c r="C42" s="53" t="s">
        <v>148</v>
      </c>
      <c r="D42" s="52" t="s">
        <v>33</v>
      </c>
      <c r="E42" s="38" t="s">
        <v>149</v>
      </c>
      <c r="F42" s="53" t="s">
        <v>150</v>
      </c>
      <c r="G42" s="54">
        <v>78.57</v>
      </c>
      <c r="H42" s="52" t="s">
        <v>110</v>
      </c>
      <c r="I42" s="52" t="s">
        <v>110</v>
      </c>
      <c r="J42" s="52" t="s">
        <v>20</v>
      </c>
      <c r="K42" s="40"/>
      <c r="L42" s="10"/>
    </row>
    <row r="43" s="1" customFormat="1" ht="60" customHeight="1" spans="1:12">
      <c r="A43" s="47">
        <v>12</v>
      </c>
      <c r="B43" s="47" t="s">
        <v>151</v>
      </c>
      <c r="C43" s="53" t="s">
        <v>152</v>
      </c>
      <c r="D43" s="52" t="s">
        <v>33</v>
      </c>
      <c r="E43" s="38" t="s">
        <v>153</v>
      </c>
      <c r="F43" s="53" t="s">
        <v>154</v>
      </c>
      <c r="G43" s="54">
        <v>110.02</v>
      </c>
      <c r="H43" s="52" t="s">
        <v>110</v>
      </c>
      <c r="I43" s="52" t="s">
        <v>110</v>
      </c>
      <c r="J43" s="52" t="s">
        <v>20</v>
      </c>
      <c r="K43" s="40"/>
      <c r="L43" s="10"/>
    </row>
    <row r="44" s="1" customFormat="1" ht="60" customHeight="1" spans="1:12">
      <c r="A44" s="47">
        <v>13</v>
      </c>
      <c r="B44" s="47" t="s">
        <v>155</v>
      </c>
      <c r="C44" s="53" t="s">
        <v>156</v>
      </c>
      <c r="D44" s="52" t="s">
        <v>33</v>
      </c>
      <c r="E44" s="38" t="s">
        <v>157</v>
      </c>
      <c r="F44" s="53" t="s">
        <v>158</v>
      </c>
      <c r="G44" s="54">
        <v>44.82</v>
      </c>
      <c r="H44" s="52" t="s">
        <v>110</v>
      </c>
      <c r="I44" s="52" t="s">
        <v>110</v>
      </c>
      <c r="J44" s="52" t="s">
        <v>20</v>
      </c>
      <c r="K44" s="40"/>
      <c r="L44" s="10"/>
    </row>
    <row r="45" s="1" customFormat="1" ht="78" customHeight="1" spans="1:12">
      <c r="A45" s="47">
        <v>14</v>
      </c>
      <c r="B45" s="47" t="s">
        <v>159</v>
      </c>
      <c r="C45" s="52" t="s">
        <v>160</v>
      </c>
      <c r="D45" s="52" t="s">
        <v>33</v>
      </c>
      <c r="E45" s="38" t="s">
        <v>161</v>
      </c>
      <c r="F45" s="55" t="s">
        <v>162</v>
      </c>
      <c r="G45" s="49">
        <v>37</v>
      </c>
      <c r="H45" s="52" t="s">
        <v>110</v>
      </c>
      <c r="I45" s="52" t="s">
        <v>110</v>
      </c>
      <c r="J45" s="52" t="s">
        <v>20</v>
      </c>
      <c r="K45" s="40"/>
      <c r="L45" s="10"/>
    </row>
    <row r="46" s="4" customFormat="1" ht="60" customHeight="1" spans="1:12">
      <c r="A46" s="36" t="s">
        <v>163</v>
      </c>
      <c r="B46" s="36">
        <v>1</v>
      </c>
      <c r="C46" s="37"/>
      <c r="D46" s="37"/>
      <c r="E46" s="44"/>
      <c r="F46" s="39"/>
      <c r="G46" s="64">
        <v>70</v>
      </c>
      <c r="H46" s="37"/>
      <c r="I46" s="37"/>
      <c r="J46" s="37"/>
      <c r="K46" s="45"/>
      <c r="L46" s="46"/>
    </row>
    <row r="47" s="1" customFormat="1" ht="142" customHeight="1" spans="1:12">
      <c r="A47" s="41" t="s">
        <v>164</v>
      </c>
      <c r="B47" s="41" t="s">
        <v>165</v>
      </c>
      <c r="C47" s="25" t="s">
        <v>166</v>
      </c>
      <c r="D47" s="25" t="s">
        <v>33</v>
      </c>
      <c r="E47" s="65" t="s">
        <v>167</v>
      </c>
      <c r="F47" s="42" t="s">
        <v>168</v>
      </c>
      <c r="G47" s="65">
        <v>70</v>
      </c>
      <c r="H47" s="65" t="s">
        <v>167</v>
      </c>
      <c r="I47" s="65" t="s">
        <v>169</v>
      </c>
      <c r="J47" s="25" t="s">
        <v>20</v>
      </c>
      <c r="K47" s="40"/>
      <c r="L47" s="10"/>
    </row>
    <row r="48" s="4" customFormat="1" ht="71" customHeight="1" spans="1:12">
      <c r="A48" s="36" t="s">
        <v>170</v>
      </c>
      <c r="B48" s="36">
        <f>B49+B52+B55+B76+B78+B80+B98+B107+B115+B156</f>
        <v>94</v>
      </c>
      <c r="C48" s="36"/>
      <c r="D48" s="36"/>
      <c r="E48" s="36"/>
      <c r="F48" s="36"/>
      <c r="G48" s="36">
        <f>G49+G52+G55+G76+G78+G80+G98+G107+G115+G156</f>
        <v>22535.908</v>
      </c>
      <c r="H48" s="37"/>
      <c r="I48" s="37"/>
      <c r="J48" s="37"/>
      <c r="K48" s="45"/>
      <c r="L48" s="46"/>
    </row>
    <row r="49" s="4" customFormat="1" ht="70" customHeight="1" spans="1:12">
      <c r="A49" s="36" t="s">
        <v>171</v>
      </c>
      <c r="B49" s="36">
        <v>2</v>
      </c>
      <c r="C49" s="37"/>
      <c r="D49" s="37"/>
      <c r="E49" s="44"/>
      <c r="F49" s="39"/>
      <c r="G49" s="34">
        <v>800</v>
      </c>
      <c r="H49" s="37"/>
      <c r="I49" s="37"/>
      <c r="J49" s="37"/>
      <c r="K49" s="45"/>
      <c r="L49" s="46"/>
    </row>
    <row r="50" s="1" customFormat="1" ht="87" customHeight="1" spans="1:12">
      <c r="A50" s="41">
        <v>1</v>
      </c>
      <c r="B50" s="41" t="s">
        <v>172</v>
      </c>
      <c r="C50" s="41" t="s">
        <v>173</v>
      </c>
      <c r="D50" s="41" t="s">
        <v>16</v>
      </c>
      <c r="E50" s="38" t="s">
        <v>17</v>
      </c>
      <c r="F50" s="66" t="s">
        <v>174</v>
      </c>
      <c r="G50" s="43">
        <v>200</v>
      </c>
      <c r="H50" s="41" t="s">
        <v>175</v>
      </c>
      <c r="I50" s="41" t="s">
        <v>176</v>
      </c>
      <c r="J50" s="41"/>
      <c r="K50" s="40"/>
      <c r="L50" s="10"/>
    </row>
    <row r="51" s="1" customFormat="1" ht="94" customHeight="1" spans="1:12">
      <c r="A51" s="41">
        <v>2</v>
      </c>
      <c r="B51" s="25" t="s">
        <v>177</v>
      </c>
      <c r="C51" s="25" t="s">
        <v>178</v>
      </c>
      <c r="D51" s="25" t="s">
        <v>16</v>
      </c>
      <c r="E51" s="38" t="s">
        <v>17</v>
      </c>
      <c r="F51" s="42" t="s">
        <v>179</v>
      </c>
      <c r="G51" s="43">
        <v>600</v>
      </c>
      <c r="H51" s="25" t="s">
        <v>180</v>
      </c>
      <c r="I51" s="41" t="s">
        <v>176</v>
      </c>
      <c r="J51" s="25" t="s">
        <v>20</v>
      </c>
      <c r="K51" s="40"/>
      <c r="L51" s="10"/>
    </row>
    <row r="52" s="4" customFormat="1" ht="57" customHeight="1" spans="1:12">
      <c r="A52" s="36" t="s">
        <v>181</v>
      </c>
      <c r="B52" s="37">
        <v>2</v>
      </c>
      <c r="C52" s="37"/>
      <c r="D52" s="37"/>
      <c r="E52" s="44"/>
      <c r="F52" s="39"/>
      <c r="G52" s="34">
        <v>3800</v>
      </c>
      <c r="H52" s="37"/>
      <c r="I52" s="37"/>
      <c r="J52" s="37"/>
      <c r="K52" s="45"/>
      <c r="L52" s="46"/>
    </row>
    <row r="53" s="1" customFormat="1" ht="124" customHeight="1" spans="1:12">
      <c r="A53" s="41">
        <v>1</v>
      </c>
      <c r="B53" s="41" t="s">
        <v>182</v>
      </c>
      <c r="C53" s="25" t="s">
        <v>183</v>
      </c>
      <c r="D53" s="25" t="s">
        <v>33</v>
      </c>
      <c r="E53" s="38" t="s">
        <v>17</v>
      </c>
      <c r="F53" s="42" t="s">
        <v>184</v>
      </c>
      <c r="G53" s="43">
        <v>1900</v>
      </c>
      <c r="H53" s="25" t="s">
        <v>180</v>
      </c>
      <c r="I53" s="41" t="s">
        <v>176</v>
      </c>
      <c r="J53" s="25" t="s">
        <v>20</v>
      </c>
      <c r="K53" s="40"/>
      <c r="L53" s="10"/>
    </row>
    <row r="54" s="1" customFormat="1" ht="112" customHeight="1" spans="1:12">
      <c r="A54" s="41">
        <v>2</v>
      </c>
      <c r="B54" s="41" t="s">
        <v>182</v>
      </c>
      <c r="C54" s="25" t="s">
        <v>185</v>
      </c>
      <c r="D54" s="25" t="s">
        <v>33</v>
      </c>
      <c r="E54" s="38" t="s">
        <v>17</v>
      </c>
      <c r="F54" s="42" t="s">
        <v>184</v>
      </c>
      <c r="G54" s="43">
        <v>1900</v>
      </c>
      <c r="H54" s="25" t="s">
        <v>180</v>
      </c>
      <c r="I54" s="41" t="s">
        <v>176</v>
      </c>
      <c r="J54" s="25" t="s">
        <v>20</v>
      </c>
      <c r="K54" s="40"/>
      <c r="L54" s="10"/>
    </row>
    <row r="55" s="4" customFormat="1" ht="50" customHeight="1" spans="1:12">
      <c r="A55" s="36" t="s">
        <v>186</v>
      </c>
      <c r="B55" s="36">
        <v>2</v>
      </c>
      <c r="C55" s="37"/>
      <c r="D55" s="37"/>
      <c r="E55" s="44"/>
      <c r="F55" s="39"/>
      <c r="G55" s="34">
        <v>1400</v>
      </c>
      <c r="H55" s="37"/>
      <c r="I55" s="36"/>
      <c r="J55" s="37"/>
      <c r="K55" s="45"/>
      <c r="L55" s="46"/>
    </row>
    <row r="56" s="9" customFormat="1" ht="24" customHeight="1" spans="1:12">
      <c r="A56" s="67">
        <v>1</v>
      </c>
      <c r="B56" s="56" t="s">
        <v>187</v>
      </c>
      <c r="C56" s="56" t="s">
        <v>188</v>
      </c>
      <c r="D56" s="56" t="s">
        <v>33</v>
      </c>
      <c r="E56" s="65" t="s">
        <v>189</v>
      </c>
      <c r="F56" s="68" t="s">
        <v>190</v>
      </c>
      <c r="G56" s="49">
        <v>70</v>
      </c>
      <c r="H56" s="56" t="s">
        <v>191</v>
      </c>
      <c r="I56" s="56" t="s">
        <v>176</v>
      </c>
      <c r="J56" s="56" t="s">
        <v>20</v>
      </c>
      <c r="K56" s="38"/>
      <c r="L56" s="10"/>
    </row>
    <row r="57" s="1" customFormat="1" ht="35" customHeight="1" spans="1:12">
      <c r="A57" s="69"/>
      <c r="B57" s="70"/>
      <c r="C57" s="70"/>
      <c r="D57" s="70"/>
      <c r="E57" s="65" t="s">
        <v>192</v>
      </c>
      <c r="F57" s="71"/>
      <c r="G57" s="49">
        <v>70</v>
      </c>
      <c r="H57" s="70"/>
      <c r="I57" s="70"/>
      <c r="J57" s="70"/>
      <c r="K57" s="38"/>
      <c r="L57" s="10"/>
    </row>
    <row r="58" s="1" customFormat="1" ht="35" customHeight="1" spans="1:12">
      <c r="A58" s="69"/>
      <c r="B58" s="70"/>
      <c r="C58" s="70"/>
      <c r="D58" s="70"/>
      <c r="E58" s="72" t="s">
        <v>193</v>
      </c>
      <c r="F58" s="71"/>
      <c r="G58" s="73">
        <v>70</v>
      </c>
      <c r="H58" s="70"/>
      <c r="I58" s="70"/>
      <c r="J58" s="70"/>
      <c r="K58" s="38"/>
      <c r="L58" s="10"/>
    </row>
    <row r="59" s="1" customFormat="1" ht="35" customHeight="1" spans="1:12">
      <c r="A59" s="41"/>
      <c r="B59" s="47"/>
      <c r="C59" s="47"/>
      <c r="D59" s="47"/>
      <c r="E59" s="65" t="s">
        <v>95</v>
      </c>
      <c r="F59" s="48"/>
      <c r="G59" s="49">
        <v>70</v>
      </c>
      <c r="H59" s="47"/>
      <c r="I59" s="47"/>
      <c r="J59" s="47"/>
      <c r="K59" s="38"/>
      <c r="L59" s="10"/>
    </row>
    <row r="60" s="1" customFormat="1" ht="35" customHeight="1" spans="1:12">
      <c r="A60" s="69"/>
      <c r="B60" s="70"/>
      <c r="C60" s="70"/>
      <c r="D60" s="70"/>
      <c r="E60" s="74" t="s">
        <v>194</v>
      </c>
      <c r="F60" s="71"/>
      <c r="G60" s="75">
        <v>70</v>
      </c>
      <c r="H60" s="70"/>
      <c r="I60" s="70"/>
      <c r="J60" s="70"/>
      <c r="K60" s="38"/>
      <c r="L60" s="10"/>
    </row>
    <row r="61" s="1" customFormat="1" ht="35" customHeight="1" spans="1:12">
      <c r="A61" s="69"/>
      <c r="B61" s="70"/>
      <c r="C61" s="70"/>
      <c r="D61" s="70"/>
      <c r="E61" s="65" t="s">
        <v>195</v>
      </c>
      <c r="F61" s="71"/>
      <c r="G61" s="49">
        <v>70</v>
      </c>
      <c r="H61" s="70"/>
      <c r="I61" s="70"/>
      <c r="J61" s="70"/>
      <c r="K61" s="38"/>
      <c r="L61" s="10"/>
    </row>
    <row r="62" s="1" customFormat="1" ht="56" customHeight="1" spans="1:12">
      <c r="A62" s="76"/>
      <c r="B62" s="60"/>
      <c r="C62" s="60"/>
      <c r="D62" s="60"/>
      <c r="E62" s="65" t="s">
        <v>196</v>
      </c>
      <c r="F62" s="77"/>
      <c r="G62" s="49">
        <v>70</v>
      </c>
      <c r="H62" s="60"/>
      <c r="I62" s="60"/>
      <c r="J62" s="60"/>
      <c r="K62" s="38"/>
      <c r="L62" s="10"/>
    </row>
    <row r="63" s="1" customFormat="1" ht="21" customHeight="1" spans="1:12">
      <c r="A63" s="67">
        <v>2</v>
      </c>
      <c r="B63" s="56" t="s">
        <v>197</v>
      </c>
      <c r="C63" s="56" t="s">
        <v>198</v>
      </c>
      <c r="D63" s="56" t="s">
        <v>33</v>
      </c>
      <c r="E63" s="65" t="s">
        <v>199</v>
      </c>
      <c r="F63" s="68" t="s">
        <v>200</v>
      </c>
      <c r="G63" s="49">
        <v>70</v>
      </c>
      <c r="H63" s="56" t="s">
        <v>201</v>
      </c>
      <c r="I63" s="56" t="s">
        <v>176</v>
      </c>
      <c r="J63" s="56" t="s">
        <v>20</v>
      </c>
      <c r="K63" s="38"/>
      <c r="L63" s="10"/>
    </row>
    <row r="64" s="1" customFormat="1" ht="21" customHeight="1" spans="1:12">
      <c r="A64" s="69"/>
      <c r="B64" s="70"/>
      <c r="C64" s="70"/>
      <c r="D64" s="70"/>
      <c r="E64" s="65" t="s">
        <v>202</v>
      </c>
      <c r="F64" s="71"/>
      <c r="G64" s="49">
        <v>70</v>
      </c>
      <c r="H64" s="70"/>
      <c r="I64" s="70"/>
      <c r="J64" s="70"/>
      <c r="K64" s="38"/>
      <c r="L64" s="10"/>
    </row>
    <row r="65" s="1" customFormat="1" ht="21" customHeight="1" spans="1:12">
      <c r="A65" s="69"/>
      <c r="B65" s="70"/>
      <c r="C65" s="70"/>
      <c r="D65" s="70"/>
      <c r="E65" s="65" t="s">
        <v>203</v>
      </c>
      <c r="F65" s="71"/>
      <c r="G65" s="49">
        <v>70</v>
      </c>
      <c r="H65" s="70"/>
      <c r="I65" s="70"/>
      <c r="J65" s="70"/>
      <c r="K65" s="38"/>
      <c r="L65" s="10"/>
    </row>
    <row r="66" s="1" customFormat="1" ht="21" customHeight="1" spans="1:12">
      <c r="A66" s="69"/>
      <c r="B66" s="70"/>
      <c r="C66" s="70"/>
      <c r="D66" s="70"/>
      <c r="E66" s="65" t="s">
        <v>204</v>
      </c>
      <c r="F66" s="71"/>
      <c r="G66" s="49">
        <v>70</v>
      </c>
      <c r="H66" s="70"/>
      <c r="I66" s="70"/>
      <c r="J66" s="70"/>
      <c r="K66" s="38"/>
      <c r="L66" s="10"/>
    </row>
    <row r="67" s="1" customFormat="1" ht="21" customHeight="1" spans="1:12">
      <c r="A67" s="69"/>
      <c r="B67" s="70"/>
      <c r="C67" s="70"/>
      <c r="D67" s="70"/>
      <c r="E67" s="65" t="s">
        <v>205</v>
      </c>
      <c r="F67" s="71"/>
      <c r="G67" s="49">
        <v>70</v>
      </c>
      <c r="H67" s="70"/>
      <c r="I67" s="70"/>
      <c r="J67" s="70"/>
      <c r="K67" s="38"/>
      <c r="L67" s="10"/>
    </row>
    <row r="68" s="1" customFormat="1" ht="21" customHeight="1" spans="1:12">
      <c r="A68" s="69"/>
      <c r="B68" s="70"/>
      <c r="C68" s="70"/>
      <c r="D68" s="70"/>
      <c r="E68" s="65" t="s">
        <v>206</v>
      </c>
      <c r="F68" s="71"/>
      <c r="G68" s="49">
        <v>70</v>
      </c>
      <c r="H68" s="70"/>
      <c r="I68" s="70"/>
      <c r="J68" s="70"/>
      <c r="K68" s="38"/>
      <c r="L68" s="10"/>
    </row>
    <row r="69" s="1" customFormat="1" ht="21" customHeight="1" spans="1:12">
      <c r="A69" s="69"/>
      <c r="B69" s="70"/>
      <c r="C69" s="70"/>
      <c r="D69" s="70"/>
      <c r="E69" s="65" t="s">
        <v>207</v>
      </c>
      <c r="F69" s="71"/>
      <c r="G69" s="49">
        <v>70</v>
      </c>
      <c r="H69" s="70"/>
      <c r="I69" s="70"/>
      <c r="J69" s="70"/>
      <c r="K69" s="38"/>
      <c r="L69" s="10"/>
    </row>
    <row r="70" s="1" customFormat="1" ht="21" customHeight="1" spans="1:12">
      <c r="A70" s="69"/>
      <c r="B70" s="70"/>
      <c r="C70" s="70"/>
      <c r="D70" s="70"/>
      <c r="E70" s="65" t="s">
        <v>208</v>
      </c>
      <c r="F70" s="71"/>
      <c r="G70" s="49">
        <v>70</v>
      </c>
      <c r="H70" s="70"/>
      <c r="I70" s="70"/>
      <c r="J70" s="70"/>
      <c r="K70" s="38"/>
      <c r="L70" s="10"/>
    </row>
    <row r="71" s="1" customFormat="1" ht="21" customHeight="1" spans="1:12">
      <c r="A71" s="69"/>
      <c r="B71" s="70"/>
      <c r="C71" s="70"/>
      <c r="D71" s="70"/>
      <c r="E71" s="65" t="s">
        <v>209</v>
      </c>
      <c r="F71" s="71"/>
      <c r="G71" s="49">
        <v>70</v>
      </c>
      <c r="H71" s="70"/>
      <c r="I71" s="70"/>
      <c r="J71" s="70"/>
      <c r="K71" s="38"/>
      <c r="L71" s="10"/>
    </row>
    <row r="72" s="1" customFormat="1" ht="21" customHeight="1" spans="1:12">
      <c r="A72" s="69"/>
      <c r="B72" s="70"/>
      <c r="C72" s="70"/>
      <c r="D72" s="70"/>
      <c r="E72" s="65" t="s">
        <v>210</v>
      </c>
      <c r="F72" s="71"/>
      <c r="G72" s="49">
        <v>70</v>
      </c>
      <c r="H72" s="70"/>
      <c r="I72" s="70"/>
      <c r="J72" s="70"/>
      <c r="K72" s="38"/>
      <c r="L72" s="10"/>
    </row>
    <row r="73" s="1" customFormat="1" ht="21" customHeight="1" spans="1:12">
      <c r="A73" s="69"/>
      <c r="B73" s="70"/>
      <c r="C73" s="70"/>
      <c r="D73" s="70"/>
      <c r="E73" s="65" t="s">
        <v>211</v>
      </c>
      <c r="F73" s="71"/>
      <c r="G73" s="49">
        <v>70</v>
      </c>
      <c r="H73" s="70"/>
      <c r="I73" s="70"/>
      <c r="J73" s="70"/>
      <c r="K73" s="38"/>
      <c r="L73" s="10"/>
    </row>
    <row r="74" s="1" customFormat="1" ht="21" customHeight="1" spans="1:12">
      <c r="A74" s="69"/>
      <c r="B74" s="70"/>
      <c r="C74" s="70"/>
      <c r="D74" s="70"/>
      <c r="E74" s="65" t="s">
        <v>212</v>
      </c>
      <c r="F74" s="71"/>
      <c r="G74" s="49">
        <v>70</v>
      </c>
      <c r="H74" s="70"/>
      <c r="I74" s="70"/>
      <c r="J74" s="70"/>
      <c r="K74" s="38"/>
      <c r="L74" s="10"/>
    </row>
    <row r="75" s="1" customFormat="1" ht="21" customHeight="1" spans="1:12">
      <c r="A75" s="76"/>
      <c r="B75" s="60"/>
      <c r="C75" s="60"/>
      <c r="D75" s="60"/>
      <c r="E75" s="65" t="s">
        <v>213</v>
      </c>
      <c r="F75" s="77"/>
      <c r="G75" s="49">
        <v>70</v>
      </c>
      <c r="H75" s="60"/>
      <c r="I75" s="60"/>
      <c r="J75" s="60"/>
      <c r="K75" s="38"/>
      <c r="L75" s="10"/>
    </row>
    <row r="76" s="4" customFormat="1" ht="48" customHeight="1" spans="1:12">
      <c r="A76" s="36" t="s">
        <v>214</v>
      </c>
      <c r="B76" s="36">
        <v>1</v>
      </c>
      <c r="C76" s="36"/>
      <c r="D76" s="36"/>
      <c r="E76" s="44"/>
      <c r="F76" s="78"/>
      <c r="G76" s="34">
        <f>G77</f>
        <v>1000</v>
      </c>
      <c r="H76" s="36"/>
      <c r="I76" s="36"/>
      <c r="J76" s="36"/>
      <c r="K76" s="45"/>
      <c r="L76" s="46"/>
    </row>
    <row r="77" s="1" customFormat="1" ht="165" customHeight="1" spans="1:12">
      <c r="A77" s="41">
        <v>1</v>
      </c>
      <c r="B77" s="41" t="s">
        <v>215</v>
      </c>
      <c r="C77" s="25" t="s">
        <v>216</v>
      </c>
      <c r="D77" s="25" t="s">
        <v>33</v>
      </c>
      <c r="E77" s="38" t="s">
        <v>17</v>
      </c>
      <c r="F77" s="42" t="s">
        <v>217</v>
      </c>
      <c r="G77" s="43">
        <v>1000</v>
      </c>
      <c r="H77" s="25" t="s">
        <v>218</v>
      </c>
      <c r="I77" s="41" t="s">
        <v>176</v>
      </c>
      <c r="J77" s="25" t="s">
        <v>20</v>
      </c>
      <c r="K77" s="40"/>
      <c r="L77" s="10"/>
    </row>
    <row r="78" s="4" customFormat="1" ht="69" customHeight="1" spans="1:12">
      <c r="A78" s="36" t="s">
        <v>219</v>
      </c>
      <c r="B78" s="79">
        <v>1</v>
      </c>
      <c r="C78" s="37"/>
      <c r="D78" s="37"/>
      <c r="E78" s="44"/>
      <c r="F78" s="39"/>
      <c r="G78" s="34">
        <v>2000</v>
      </c>
      <c r="H78" s="37"/>
      <c r="I78" s="36"/>
      <c r="J78" s="37"/>
      <c r="K78" s="45"/>
      <c r="L78" s="46"/>
    </row>
    <row r="79" s="4" customFormat="1" ht="51" customHeight="1" spans="1:12">
      <c r="A79" s="41">
        <v>1</v>
      </c>
      <c r="B79" s="56" t="s">
        <v>220</v>
      </c>
      <c r="C79" s="31" t="s">
        <v>221</v>
      </c>
      <c r="D79" s="31" t="s">
        <v>33</v>
      </c>
      <c r="E79" s="38" t="s">
        <v>17</v>
      </c>
      <c r="F79" s="31" t="s">
        <v>222</v>
      </c>
      <c r="G79" s="34">
        <v>2000</v>
      </c>
      <c r="H79" s="67" t="s">
        <v>176</v>
      </c>
      <c r="I79" s="67" t="s">
        <v>176</v>
      </c>
      <c r="J79" s="31" t="s">
        <v>20</v>
      </c>
      <c r="K79" s="80"/>
      <c r="L79" s="46"/>
    </row>
    <row r="80" s="4" customFormat="1" ht="63" customHeight="1" spans="1:12">
      <c r="A80" s="36" t="s">
        <v>223</v>
      </c>
      <c r="B80" s="79">
        <v>15</v>
      </c>
      <c r="C80" s="37"/>
      <c r="D80" s="37"/>
      <c r="E80" s="44"/>
      <c r="F80" s="39"/>
      <c r="G80" s="34">
        <f>G81+G88</f>
        <v>2025.48</v>
      </c>
      <c r="H80" s="37"/>
      <c r="I80" s="36"/>
      <c r="J80" s="37"/>
      <c r="K80" s="45"/>
      <c r="L80" s="46"/>
    </row>
    <row r="81" s="4" customFormat="1" ht="65" customHeight="1" spans="1:12">
      <c r="A81" s="36" t="s">
        <v>224</v>
      </c>
      <c r="B81" s="37">
        <v>6</v>
      </c>
      <c r="C81" s="37"/>
      <c r="D81" s="37"/>
      <c r="E81" s="44"/>
      <c r="F81" s="39"/>
      <c r="G81" s="34">
        <v>938.1</v>
      </c>
      <c r="H81" s="37"/>
      <c r="I81" s="36"/>
      <c r="J81" s="37"/>
      <c r="K81" s="45"/>
      <c r="L81" s="46"/>
    </row>
    <row r="82" s="5" customFormat="1" ht="164" customHeight="1" spans="1:12">
      <c r="A82" s="41">
        <v>1</v>
      </c>
      <c r="B82" s="47" t="s">
        <v>225</v>
      </c>
      <c r="C82" s="47" t="s">
        <v>226</v>
      </c>
      <c r="D82" s="47" t="s">
        <v>33</v>
      </c>
      <c r="E82" s="38" t="s">
        <v>227</v>
      </c>
      <c r="F82" s="48" t="s">
        <v>228</v>
      </c>
      <c r="G82" s="49">
        <v>199.8</v>
      </c>
      <c r="H82" s="47" t="s">
        <v>229</v>
      </c>
      <c r="I82" s="47" t="s">
        <v>176</v>
      </c>
      <c r="J82" s="47" t="s">
        <v>20</v>
      </c>
      <c r="K82" s="40"/>
      <c r="L82" s="10"/>
    </row>
    <row r="83" s="5" customFormat="1" ht="147" customHeight="1" spans="1:12">
      <c r="A83" s="41">
        <v>2</v>
      </c>
      <c r="B83" s="52" t="s">
        <v>230</v>
      </c>
      <c r="C83" s="52" t="s">
        <v>231</v>
      </c>
      <c r="D83" s="47" t="s">
        <v>33</v>
      </c>
      <c r="E83" s="38" t="s">
        <v>232</v>
      </c>
      <c r="F83" s="55" t="s">
        <v>233</v>
      </c>
      <c r="G83" s="49">
        <v>145</v>
      </c>
      <c r="H83" s="52" t="s">
        <v>234</v>
      </c>
      <c r="I83" s="47" t="s">
        <v>176</v>
      </c>
      <c r="J83" s="52" t="s">
        <v>20</v>
      </c>
      <c r="K83" s="40"/>
      <c r="L83" s="10"/>
    </row>
    <row r="84" s="5" customFormat="1" ht="123" customHeight="1" spans="1:12">
      <c r="A84" s="41">
        <v>3</v>
      </c>
      <c r="B84" s="52" t="s">
        <v>235</v>
      </c>
      <c r="C84" s="52" t="s">
        <v>236</v>
      </c>
      <c r="D84" s="52" t="s">
        <v>33</v>
      </c>
      <c r="E84" s="38" t="s">
        <v>77</v>
      </c>
      <c r="F84" s="55" t="s">
        <v>237</v>
      </c>
      <c r="G84" s="49">
        <v>86.65</v>
      </c>
      <c r="H84" s="52" t="s">
        <v>238</v>
      </c>
      <c r="I84" s="47" t="s">
        <v>176</v>
      </c>
      <c r="J84" s="52" t="s">
        <v>20</v>
      </c>
      <c r="K84" s="40"/>
      <c r="L84" s="10"/>
    </row>
    <row r="85" s="5" customFormat="1" ht="153" customHeight="1" spans="1:12">
      <c r="A85" s="41">
        <v>4</v>
      </c>
      <c r="B85" s="47" t="s">
        <v>239</v>
      </c>
      <c r="C85" s="47" t="s">
        <v>240</v>
      </c>
      <c r="D85" s="47" t="s">
        <v>33</v>
      </c>
      <c r="E85" s="38" t="s">
        <v>241</v>
      </c>
      <c r="F85" s="48" t="s">
        <v>242</v>
      </c>
      <c r="G85" s="49">
        <v>179.53</v>
      </c>
      <c r="H85" s="47" t="s">
        <v>243</v>
      </c>
      <c r="I85" s="47" t="s">
        <v>176</v>
      </c>
      <c r="J85" s="47" t="s">
        <v>20</v>
      </c>
      <c r="K85" s="40"/>
      <c r="L85" s="10"/>
    </row>
    <row r="86" s="5" customFormat="1" ht="148" customHeight="1" spans="1:12">
      <c r="A86" s="41">
        <v>5</v>
      </c>
      <c r="B86" s="47" t="s">
        <v>244</v>
      </c>
      <c r="C86" s="47" t="s">
        <v>245</v>
      </c>
      <c r="D86" s="47" t="s">
        <v>33</v>
      </c>
      <c r="E86" s="38" t="s">
        <v>246</v>
      </c>
      <c r="F86" s="48" t="s">
        <v>247</v>
      </c>
      <c r="G86" s="49">
        <v>162</v>
      </c>
      <c r="H86" s="47" t="s">
        <v>248</v>
      </c>
      <c r="I86" s="47" t="s">
        <v>176</v>
      </c>
      <c r="J86" s="47" t="s">
        <v>20</v>
      </c>
      <c r="K86" s="10" t="s">
        <v>249</v>
      </c>
    </row>
    <row r="87" s="5" customFormat="1" ht="118" customHeight="1" spans="1:12">
      <c r="A87" s="41">
        <v>6</v>
      </c>
      <c r="B87" s="47" t="s">
        <v>250</v>
      </c>
      <c r="C87" s="47" t="s">
        <v>251</v>
      </c>
      <c r="D87" s="47" t="s">
        <v>33</v>
      </c>
      <c r="E87" s="38" t="s">
        <v>252</v>
      </c>
      <c r="F87" s="48" t="s">
        <v>253</v>
      </c>
      <c r="G87" s="49">
        <v>165.12</v>
      </c>
      <c r="H87" s="47" t="s">
        <v>254</v>
      </c>
      <c r="I87" s="47" t="s">
        <v>176</v>
      </c>
      <c r="J87" s="47" t="s">
        <v>20</v>
      </c>
      <c r="K87" s="40"/>
      <c r="L87" s="10"/>
    </row>
    <row r="88" s="5" customFormat="1" ht="60" customHeight="1" spans="1:12">
      <c r="A88" s="41" t="s">
        <v>255</v>
      </c>
      <c r="B88" s="47">
        <v>9</v>
      </c>
      <c r="C88" s="47"/>
      <c r="D88" s="47"/>
      <c r="E88" s="38"/>
      <c r="F88" s="48"/>
      <c r="G88" s="49">
        <v>1087.38</v>
      </c>
      <c r="H88" s="47"/>
      <c r="I88" s="47"/>
      <c r="J88" s="47"/>
      <c r="K88" s="40"/>
      <c r="L88" s="10"/>
    </row>
    <row r="89" s="5" customFormat="1" ht="76" customHeight="1" spans="1:12">
      <c r="A89" s="41">
        <v>1</v>
      </c>
      <c r="B89" s="47" t="s">
        <v>256</v>
      </c>
      <c r="C89" s="25" t="s">
        <v>257</v>
      </c>
      <c r="D89" s="25" t="s">
        <v>258</v>
      </c>
      <c r="E89" s="38" t="s">
        <v>259</v>
      </c>
      <c r="F89" s="42" t="s">
        <v>260</v>
      </c>
      <c r="G89" s="43">
        <v>188.86</v>
      </c>
      <c r="H89" s="25" t="s">
        <v>261</v>
      </c>
      <c r="I89" s="41" t="s">
        <v>176</v>
      </c>
      <c r="J89" s="25" t="s">
        <v>20</v>
      </c>
      <c r="K89" s="40"/>
      <c r="L89" s="10"/>
    </row>
    <row r="90" s="5" customFormat="1" ht="76" customHeight="1" spans="1:12">
      <c r="A90" s="41">
        <v>2</v>
      </c>
      <c r="B90" s="47" t="s">
        <v>262</v>
      </c>
      <c r="C90" s="25" t="s">
        <v>263</v>
      </c>
      <c r="D90" s="25" t="s">
        <v>33</v>
      </c>
      <c r="E90" s="38" t="s">
        <v>264</v>
      </c>
      <c r="F90" s="42" t="s">
        <v>265</v>
      </c>
      <c r="G90" s="43">
        <v>162.75</v>
      </c>
      <c r="H90" s="25" t="s">
        <v>261</v>
      </c>
      <c r="I90" s="41" t="s">
        <v>176</v>
      </c>
      <c r="J90" s="25" t="s">
        <v>20</v>
      </c>
      <c r="K90" s="40"/>
      <c r="L90" s="10"/>
    </row>
    <row r="91" s="5" customFormat="1" ht="76" customHeight="1" spans="1:12">
      <c r="A91" s="41">
        <v>3</v>
      </c>
      <c r="B91" s="47" t="s">
        <v>266</v>
      </c>
      <c r="C91" s="25" t="s">
        <v>267</v>
      </c>
      <c r="D91" s="25" t="s">
        <v>33</v>
      </c>
      <c r="E91" s="38" t="s">
        <v>268</v>
      </c>
      <c r="F91" s="25" t="s">
        <v>269</v>
      </c>
      <c r="G91" s="43">
        <v>153.64</v>
      </c>
      <c r="H91" s="25" t="s">
        <v>261</v>
      </c>
      <c r="I91" s="41" t="s">
        <v>176</v>
      </c>
      <c r="J91" s="25" t="s">
        <v>20</v>
      </c>
      <c r="K91" s="40"/>
      <c r="L91" s="10"/>
    </row>
    <row r="92" s="5" customFormat="1" ht="76" customHeight="1" spans="1:12">
      <c r="A92" s="41">
        <v>4</v>
      </c>
      <c r="B92" s="47" t="s">
        <v>270</v>
      </c>
      <c r="C92" s="25" t="s">
        <v>271</v>
      </c>
      <c r="D92" s="25" t="s">
        <v>258</v>
      </c>
      <c r="E92" s="38" t="s">
        <v>272</v>
      </c>
      <c r="F92" s="42" t="s">
        <v>273</v>
      </c>
      <c r="G92" s="43">
        <v>151.34</v>
      </c>
      <c r="H92" s="25" t="s">
        <v>261</v>
      </c>
      <c r="I92" s="41" t="s">
        <v>176</v>
      </c>
      <c r="J92" s="25" t="s">
        <v>274</v>
      </c>
      <c r="K92" s="40"/>
      <c r="L92" s="10"/>
    </row>
    <row r="93" s="5" customFormat="1" ht="76" customHeight="1" spans="1:12">
      <c r="A93" s="41">
        <v>5</v>
      </c>
      <c r="B93" s="47" t="s">
        <v>275</v>
      </c>
      <c r="C93" s="25" t="s">
        <v>276</v>
      </c>
      <c r="D93" s="25" t="s">
        <v>33</v>
      </c>
      <c r="E93" s="38" t="s">
        <v>277</v>
      </c>
      <c r="F93" s="42" t="s">
        <v>278</v>
      </c>
      <c r="G93" s="43">
        <v>6.51</v>
      </c>
      <c r="H93" s="25" t="s">
        <v>261</v>
      </c>
      <c r="I93" s="41" t="s">
        <v>176</v>
      </c>
      <c r="J93" s="25" t="s">
        <v>20</v>
      </c>
      <c r="K93" s="40"/>
      <c r="L93" s="10"/>
    </row>
    <row r="94" s="5" customFormat="1" ht="76" customHeight="1" spans="1:12">
      <c r="A94" s="41">
        <v>6</v>
      </c>
      <c r="B94" s="47" t="s">
        <v>279</v>
      </c>
      <c r="C94" s="25" t="s">
        <v>280</v>
      </c>
      <c r="D94" s="25" t="s">
        <v>33</v>
      </c>
      <c r="E94" s="38" t="s">
        <v>281</v>
      </c>
      <c r="F94" s="42" t="s">
        <v>282</v>
      </c>
      <c r="G94" s="43">
        <v>62.3</v>
      </c>
      <c r="H94" s="25" t="s">
        <v>261</v>
      </c>
      <c r="I94" s="41" t="s">
        <v>176</v>
      </c>
      <c r="J94" s="25" t="s">
        <v>20</v>
      </c>
      <c r="K94" s="40"/>
      <c r="L94" s="10"/>
    </row>
    <row r="95" s="5" customFormat="1" ht="76" customHeight="1" spans="1:12">
      <c r="A95" s="41">
        <v>7</v>
      </c>
      <c r="B95" s="47" t="s">
        <v>283</v>
      </c>
      <c r="C95" s="25" t="s">
        <v>284</v>
      </c>
      <c r="D95" s="25" t="s">
        <v>258</v>
      </c>
      <c r="E95" s="38" t="s">
        <v>285</v>
      </c>
      <c r="F95" s="42" t="s">
        <v>286</v>
      </c>
      <c r="G95" s="43">
        <v>42.65</v>
      </c>
      <c r="H95" s="25" t="s">
        <v>261</v>
      </c>
      <c r="I95" s="41" t="s">
        <v>176</v>
      </c>
      <c r="J95" s="25" t="s">
        <v>20</v>
      </c>
      <c r="K95" s="40"/>
      <c r="L95" s="10"/>
    </row>
    <row r="96" s="5" customFormat="1" ht="76" customHeight="1" spans="1:12">
      <c r="A96" s="41">
        <v>8</v>
      </c>
      <c r="B96" s="47" t="s">
        <v>287</v>
      </c>
      <c r="C96" s="25" t="s">
        <v>288</v>
      </c>
      <c r="D96" s="25" t="s">
        <v>258</v>
      </c>
      <c r="E96" s="38" t="s">
        <v>289</v>
      </c>
      <c r="F96" s="42" t="s">
        <v>290</v>
      </c>
      <c r="G96" s="43">
        <v>147.21</v>
      </c>
      <c r="H96" s="25" t="s">
        <v>261</v>
      </c>
      <c r="I96" s="41" t="s">
        <v>176</v>
      </c>
      <c r="J96" s="25" t="s">
        <v>20</v>
      </c>
      <c r="K96" s="40"/>
      <c r="L96" s="10"/>
    </row>
    <row r="97" s="5" customFormat="1" ht="76" customHeight="1" spans="1:12">
      <c r="A97" s="41">
        <v>9</v>
      </c>
      <c r="B97" s="47" t="s">
        <v>291</v>
      </c>
      <c r="C97" s="25" t="s">
        <v>292</v>
      </c>
      <c r="D97" s="25" t="s">
        <v>258</v>
      </c>
      <c r="E97" s="38" t="s">
        <v>293</v>
      </c>
      <c r="F97" s="42" t="s">
        <v>294</v>
      </c>
      <c r="G97" s="43">
        <v>172.12</v>
      </c>
      <c r="H97" s="25" t="s">
        <v>261</v>
      </c>
      <c r="I97" s="41" t="s">
        <v>176</v>
      </c>
      <c r="J97" s="25" t="s">
        <v>20</v>
      </c>
      <c r="K97" s="40"/>
      <c r="L97" s="10"/>
    </row>
    <row r="98" s="4" customFormat="1" ht="48" customHeight="1" spans="1:12">
      <c r="A98" s="36" t="s">
        <v>295</v>
      </c>
      <c r="B98" s="36">
        <v>8</v>
      </c>
      <c r="C98" s="36"/>
      <c r="D98" s="36"/>
      <c r="E98" s="44"/>
      <c r="F98" s="78"/>
      <c r="G98" s="34">
        <v>1157.37</v>
      </c>
      <c r="H98" s="36"/>
      <c r="I98" s="36"/>
      <c r="J98" s="36"/>
      <c r="K98" s="45"/>
      <c r="L98" s="46"/>
    </row>
    <row r="99" s="1" customFormat="1" ht="127" customHeight="1" spans="1:12">
      <c r="A99" s="41">
        <v>1</v>
      </c>
      <c r="B99" s="47" t="s">
        <v>296</v>
      </c>
      <c r="C99" s="25" t="s">
        <v>297</v>
      </c>
      <c r="D99" s="25" t="s">
        <v>33</v>
      </c>
      <c r="E99" s="38" t="s">
        <v>298</v>
      </c>
      <c r="F99" s="42" t="s">
        <v>299</v>
      </c>
      <c r="G99" s="43">
        <v>112.51</v>
      </c>
      <c r="H99" s="25" t="s">
        <v>261</v>
      </c>
      <c r="I99" s="41" t="s">
        <v>176</v>
      </c>
      <c r="J99" s="25" t="s">
        <v>20</v>
      </c>
      <c r="K99" s="40"/>
      <c r="L99" s="10"/>
    </row>
    <row r="100" s="1" customFormat="1" ht="127" customHeight="1" spans="1:12">
      <c r="A100" s="41">
        <v>2</v>
      </c>
      <c r="B100" s="47" t="s">
        <v>300</v>
      </c>
      <c r="C100" s="25" t="s">
        <v>301</v>
      </c>
      <c r="D100" s="25" t="s">
        <v>33</v>
      </c>
      <c r="E100" s="38" t="s">
        <v>302</v>
      </c>
      <c r="F100" s="42" t="s">
        <v>303</v>
      </c>
      <c r="G100" s="43">
        <v>167.38</v>
      </c>
      <c r="H100" s="25" t="s">
        <v>261</v>
      </c>
      <c r="I100" s="41" t="s">
        <v>176</v>
      </c>
      <c r="J100" s="25" t="s">
        <v>20</v>
      </c>
      <c r="K100" s="40"/>
      <c r="L100" s="10"/>
    </row>
    <row r="101" s="1" customFormat="1" ht="127" customHeight="1" spans="1:12">
      <c r="A101" s="41">
        <v>3</v>
      </c>
      <c r="B101" s="47" t="s">
        <v>304</v>
      </c>
      <c r="C101" s="25" t="s">
        <v>305</v>
      </c>
      <c r="D101" s="25" t="s">
        <v>33</v>
      </c>
      <c r="E101" s="38" t="s">
        <v>306</v>
      </c>
      <c r="F101" s="42" t="s">
        <v>307</v>
      </c>
      <c r="G101" s="43">
        <v>158.76</v>
      </c>
      <c r="H101" s="25" t="s">
        <v>261</v>
      </c>
      <c r="I101" s="41" t="s">
        <v>176</v>
      </c>
      <c r="J101" s="25" t="s">
        <v>20</v>
      </c>
      <c r="K101" s="40"/>
      <c r="L101" s="10"/>
    </row>
    <row r="102" s="1" customFormat="1" ht="127" customHeight="1" spans="1:12">
      <c r="A102" s="41">
        <v>4</v>
      </c>
      <c r="B102" s="47" t="s">
        <v>308</v>
      </c>
      <c r="C102" s="25" t="s">
        <v>309</v>
      </c>
      <c r="D102" s="25" t="s">
        <v>33</v>
      </c>
      <c r="E102" s="38" t="s">
        <v>310</v>
      </c>
      <c r="F102" s="42" t="s">
        <v>311</v>
      </c>
      <c r="G102" s="43">
        <v>141.2</v>
      </c>
      <c r="H102" s="25" t="s">
        <v>261</v>
      </c>
      <c r="I102" s="41" t="s">
        <v>176</v>
      </c>
      <c r="J102" s="25" t="s">
        <v>20</v>
      </c>
      <c r="K102" s="40"/>
      <c r="L102" s="10"/>
    </row>
    <row r="103" s="1" customFormat="1" ht="127" customHeight="1" spans="1:12">
      <c r="A103" s="41">
        <v>5</v>
      </c>
      <c r="B103" s="47" t="s">
        <v>312</v>
      </c>
      <c r="C103" s="25" t="s">
        <v>313</v>
      </c>
      <c r="D103" s="25" t="s">
        <v>33</v>
      </c>
      <c r="E103" s="38" t="s">
        <v>314</v>
      </c>
      <c r="F103" s="42" t="s">
        <v>315</v>
      </c>
      <c r="G103" s="43">
        <v>110.08</v>
      </c>
      <c r="H103" s="25" t="s">
        <v>261</v>
      </c>
      <c r="I103" s="41" t="s">
        <v>176</v>
      </c>
      <c r="J103" s="25" t="s">
        <v>20</v>
      </c>
      <c r="K103" s="40"/>
      <c r="L103" s="10"/>
    </row>
    <row r="104" s="1" customFormat="1" ht="127" customHeight="1" spans="1:12">
      <c r="A104" s="41">
        <v>6</v>
      </c>
      <c r="B104" s="47" t="s">
        <v>316</v>
      </c>
      <c r="C104" s="25" t="s">
        <v>317</v>
      </c>
      <c r="D104" s="25" t="s">
        <v>33</v>
      </c>
      <c r="E104" s="38" t="s">
        <v>318</v>
      </c>
      <c r="F104" s="42" t="s">
        <v>319</v>
      </c>
      <c r="G104" s="43">
        <v>103.09</v>
      </c>
      <c r="H104" s="25" t="s">
        <v>261</v>
      </c>
      <c r="I104" s="41" t="s">
        <v>176</v>
      </c>
      <c r="J104" s="25" t="s">
        <v>20</v>
      </c>
      <c r="K104" s="40"/>
      <c r="L104" s="10"/>
    </row>
    <row r="105" s="1" customFormat="1" ht="127" customHeight="1" spans="1:12">
      <c r="A105" s="41">
        <v>7</v>
      </c>
      <c r="B105" s="47" t="s">
        <v>320</v>
      </c>
      <c r="C105" s="25" t="s">
        <v>321</v>
      </c>
      <c r="D105" s="25" t="s">
        <v>258</v>
      </c>
      <c r="E105" s="38" t="s">
        <v>322</v>
      </c>
      <c r="F105" s="42" t="s">
        <v>323</v>
      </c>
      <c r="G105" s="43">
        <v>196.1</v>
      </c>
      <c r="H105" s="25" t="s">
        <v>261</v>
      </c>
      <c r="I105" s="41" t="s">
        <v>176</v>
      </c>
      <c r="J105" s="25" t="s">
        <v>20</v>
      </c>
      <c r="K105" s="40"/>
      <c r="L105" s="10"/>
    </row>
    <row r="106" s="1" customFormat="1" ht="127" customHeight="1" spans="1:12">
      <c r="A106" s="41">
        <v>8</v>
      </c>
      <c r="B106" s="47" t="s">
        <v>324</v>
      </c>
      <c r="C106" s="25" t="s">
        <v>325</v>
      </c>
      <c r="D106" s="25" t="s">
        <v>33</v>
      </c>
      <c r="E106" s="38" t="s">
        <v>326</v>
      </c>
      <c r="F106" s="42" t="s">
        <v>327</v>
      </c>
      <c r="G106" s="43">
        <v>168.25</v>
      </c>
      <c r="H106" s="25" t="s">
        <v>261</v>
      </c>
      <c r="I106" s="41" t="s">
        <v>176</v>
      </c>
      <c r="J106" s="25" t="s">
        <v>20</v>
      </c>
      <c r="K106" s="40"/>
      <c r="L106" s="10"/>
    </row>
    <row r="107" s="4" customFormat="1" ht="46" customHeight="1" spans="1:12">
      <c r="A107" s="81" t="s">
        <v>328</v>
      </c>
      <c r="B107" s="82">
        <v>7</v>
      </c>
      <c r="C107" s="82"/>
      <c r="D107" s="82"/>
      <c r="E107" s="44"/>
      <c r="F107" s="83"/>
      <c r="G107" s="84">
        <v>703.88</v>
      </c>
      <c r="H107" s="82"/>
      <c r="I107" s="82"/>
      <c r="J107" s="82"/>
      <c r="K107" s="45"/>
      <c r="L107" s="46"/>
    </row>
    <row r="108" s="1" customFormat="1" ht="76" customHeight="1" spans="1:12">
      <c r="A108" s="41">
        <v>1</v>
      </c>
      <c r="B108" s="47" t="s">
        <v>329</v>
      </c>
      <c r="C108" s="25" t="s">
        <v>330</v>
      </c>
      <c r="D108" s="25" t="s">
        <v>33</v>
      </c>
      <c r="E108" s="38" t="s">
        <v>69</v>
      </c>
      <c r="F108" s="42" t="s">
        <v>331</v>
      </c>
      <c r="G108" s="43">
        <v>78</v>
      </c>
      <c r="H108" s="25" t="s">
        <v>261</v>
      </c>
      <c r="I108" s="41" t="s">
        <v>176</v>
      </c>
      <c r="J108" s="25" t="s">
        <v>20</v>
      </c>
      <c r="K108" s="40"/>
      <c r="L108" s="10"/>
    </row>
    <row r="109" s="1" customFormat="1" ht="76" customHeight="1" spans="1:12">
      <c r="A109" s="41">
        <v>2</v>
      </c>
      <c r="B109" s="47" t="s">
        <v>332</v>
      </c>
      <c r="C109" s="25" t="s">
        <v>333</v>
      </c>
      <c r="D109" s="25" t="s">
        <v>258</v>
      </c>
      <c r="E109" s="38" t="s">
        <v>334</v>
      </c>
      <c r="F109" s="42" t="s">
        <v>335</v>
      </c>
      <c r="G109" s="43">
        <v>95.7</v>
      </c>
      <c r="H109" s="25" t="s">
        <v>261</v>
      </c>
      <c r="I109" s="41" t="s">
        <v>176</v>
      </c>
      <c r="J109" s="25" t="s">
        <v>20</v>
      </c>
      <c r="K109" s="40"/>
      <c r="L109" s="10"/>
    </row>
    <row r="110" s="1" customFormat="1" ht="174" customHeight="1" spans="1:12">
      <c r="A110" s="41">
        <v>3</v>
      </c>
      <c r="B110" s="65" t="s">
        <v>336</v>
      </c>
      <c r="C110" s="85" t="s">
        <v>337</v>
      </c>
      <c r="D110" s="25" t="s">
        <v>33</v>
      </c>
      <c r="E110" s="85" t="s">
        <v>338</v>
      </c>
      <c r="F110" s="42" t="s">
        <v>339</v>
      </c>
      <c r="G110" s="86">
        <v>151.68</v>
      </c>
      <c r="H110" s="25" t="s">
        <v>261</v>
      </c>
      <c r="I110" s="41" t="s">
        <v>176</v>
      </c>
      <c r="J110" s="25" t="s">
        <v>20</v>
      </c>
      <c r="K110" s="40"/>
      <c r="L110" s="87"/>
    </row>
    <row r="111" s="1" customFormat="1" ht="76" customHeight="1" spans="1:12">
      <c r="A111" s="41">
        <v>4</v>
      </c>
      <c r="B111" s="60" t="s">
        <v>340</v>
      </c>
      <c r="C111" s="47" t="s">
        <v>341</v>
      </c>
      <c r="D111" s="88" t="s">
        <v>33</v>
      </c>
      <c r="E111" s="38" t="s">
        <v>342</v>
      </c>
      <c r="F111" s="89" t="s">
        <v>343</v>
      </c>
      <c r="G111" s="43">
        <v>36.38</v>
      </c>
      <c r="H111" s="88" t="s">
        <v>261</v>
      </c>
      <c r="I111" s="76" t="s">
        <v>176</v>
      </c>
      <c r="J111" s="25" t="s">
        <v>20</v>
      </c>
      <c r="K111" s="40"/>
      <c r="L111" s="90"/>
    </row>
    <row r="112" s="1" customFormat="1" ht="211" customHeight="1" spans="1:12">
      <c r="A112" s="41">
        <v>5</v>
      </c>
      <c r="B112" s="65" t="s">
        <v>344</v>
      </c>
      <c r="C112" s="47" t="s">
        <v>345</v>
      </c>
      <c r="D112" s="88" t="s">
        <v>33</v>
      </c>
      <c r="E112" s="65" t="s">
        <v>346</v>
      </c>
      <c r="F112" s="42" t="s">
        <v>339</v>
      </c>
      <c r="G112" s="65">
        <v>105.62</v>
      </c>
      <c r="H112" s="25" t="s">
        <v>261</v>
      </c>
      <c r="I112" s="41" t="s">
        <v>176</v>
      </c>
      <c r="J112" s="25" t="s">
        <v>20</v>
      </c>
      <c r="K112" s="40"/>
      <c r="L112" s="87"/>
    </row>
    <row r="113" s="1" customFormat="1" ht="76" customHeight="1" spans="1:12">
      <c r="A113" s="41">
        <v>6</v>
      </c>
      <c r="B113" s="47" t="s">
        <v>347</v>
      </c>
      <c r="C113" s="25" t="s">
        <v>348</v>
      </c>
      <c r="D113" s="25" t="s">
        <v>33</v>
      </c>
      <c r="E113" s="38" t="s">
        <v>125</v>
      </c>
      <c r="F113" s="42" t="s">
        <v>349</v>
      </c>
      <c r="G113" s="43">
        <v>79.3</v>
      </c>
      <c r="H113" s="25" t="s">
        <v>261</v>
      </c>
      <c r="I113" s="41" t="s">
        <v>176</v>
      </c>
      <c r="J113" s="25" t="s">
        <v>20</v>
      </c>
      <c r="K113" s="40"/>
      <c r="L113" s="10"/>
    </row>
    <row r="114" s="1" customFormat="1" ht="76" customHeight="1" spans="1:12">
      <c r="A114" s="41">
        <v>7</v>
      </c>
      <c r="B114" s="47" t="s">
        <v>350</v>
      </c>
      <c r="C114" s="25" t="s">
        <v>351</v>
      </c>
      <c r="D114" s="25" t="s">
        <v>33</v>
      </c>
      <c r="E114" s="38" t="s">
        <v>326</v>
      </c>
      <c r="F114" s="42" t="s">
        <v>352</v>
      </c>
      <c r="G114" s="43">
        <v>157.2</v>
      </c>
      <c r="H114" s="25" t="s">
        <v>261</v>
      </c>
      <c r="I114" s="41" t="s">
        <v>176</v>
      </c>
      <c r="J114" s="25" t="s">
        <v>20</v>
      </c>
      <c r="K114" s="40"/>
      <c r="L114" s="10"/>
    </row>
    <row r="115" s="4" customFormat="1" ht="63" customHeight="1" spans="1:12">
      <c r="A115" s="36" t="s">
        <v>353</v>
      </c>
      <c r="B115" s="36">
        <v>40</v>
      </c>
      <c r="C115" s="36"/>
      <c r="D115" s="36"/>
      <c r="E115" s="44"/>
      <c r="F115" s="78"/>
      <c r="G115" s="34">
        <v>5878.51</v>
      </c>
      <c r="H115" s="36"/>
      <c r="I115" s="36"/>
      <c r="J115" s="36"/>
      <c r="K115" s="45"/>
      <c r="L115" s="46"/>
    </row>
    <row r="116" s="1" customFormat="1" ht="76" customHeight="1" spans="1:12">
      <c r="A116" s="41">
        <v>1</v>
      </c>
      <c r="B116" s="47" t="s">
        <v>354</v>
      </c>
      <c r="C116" s="25" t="s">
        <v>355</v>
      </c>
      <c r="D116" s="25" t="s">
        <v>33</v>
      </c>
      <c r="E116" s="38" t="s">
        <v>356</v>
      </c>
      <c r="F116" s="25" t="s">
        <v>357</v>
      </c>
      <c r="G116" s="43">
        <v>187.85</v>
      </c>
      <c r="H116" s="25" t="s">
        <v>261</v>
      </c>
      <c r="I116" s="41" t="s">
        <v>176</v>
      </c>
      <c r="J116" s="25" t="s">
        <v>20</v>
      </c>
      <c r="K116" s="40"/>
      <c r="L116" s="10"/>
    </row>
    <row r="117" s="1" customFormat="1" ht="76" customHeight="1" spans="1:12">
      <c r="A117" s="41">
        <v>2</v>
      </c>
      <c r="B117" s="47" t="s">
        <v>358</v>
      </c>
      <c r="C117" s="25" t="s">
        <v>359</v>
      </c>
      <c r="D117" s="25" t="s">
        <v>258</v>
      </c>
      <c r="E117" s="38" t="s">
        <v>360</v>
      </c>
      <c r="F117" s="91" t="s">
        <v>361</v>
      </c>
      <c r="G117" s="41">
        <v>124.18</v>
      </c>
      <c r="H117" s="25" t="s">
        <v>261</v>
      </c>
      <c r="I117" s="41" t="s">
        <v>176</v>
      </c>
      <c r="J117" s="25" t="s">
        <v>20</v>
      </c>
      <c r="K117" s="40"/>
      <c r="L117" s="10"/>
    </row>
    <row r="118" s="1" customFormat="1" ht="76" customHeight="1" spans="1:12">
      <c r="A118" s="41">
        <v>3</v>
      </c>
      <c r="B118" s="47" t="s">
        <v>362</v>
      </c>
      <c r="C118" s="25" t="s">
        <v>363</v>
      </c>
      <c r="D118" s="25" t="s">
        <v>33</v>
      </c>
      <c r="E118" s="38" t="s">
        <v>364</v>
      </c>
      <c r="F118" s="42" t="s">
        <v>365</v>
      </c>
      <c r="G118" s="43">
        <v>85.19</v>
      </c>
      <c r="H118" s="25" t="s">
        <v>261</v>
      </c>
      <c r="I118" s="41" t="s">
        <v>176</v>
      </c>
      <c r="J118" s="25" t="s">
        <v>20</v>
      </c>
      <c r="K118" s="40"/>
      <c r="L118" s="10"/>
    </row>
    <row r="119" s="1" customFormat="1" ht="76" customHeight="1" spans="1:12">
      <c r="A119" s="41">
        <v>4</v>
      </c>
      <c r="B119" s="47" t="s">
        <v>366</v>
      </c>
      <c r="C119" s="25" t="s">
        <v>367</v>
      </c>
      <c r="D119" s="25" t="s">
        <v>258</v>
      </c>
      <c r="E119" s="38" t="s">
        <v>368</v>
      </c>
      <c r="F119" s="42" t="s">
        <v>369</v>
      </c>
      <c r="G119" s="43">
        <v>156.92</v>
      </c>
      <c r="H119" s="25" t="s">
        <v>261</v>
      </c>
      <c r="I119" s="41" t="s">
        <v>176</v>
      </c>
      <c r="J119" s="25" t="s">
        <v>20</v>
      </c>
      <c r="K119" s="40"/>
      <c r="L119" s="10"/>
    </row>
    <row r="120" s="1" customFormat="1" ht="76" customHeight="1" spans="1:12">
      <c r="A120" s="41">
        <v>5</v>
      </c>
      <c r="B120" s="47" t="s">
        <v>370</v>
      </c>
      <c r="C120" s="47" t="s">
        <v>371</v>
      </c>
      <c r="D120" s="47" t="s">
        <v>33</v>
      </c>
      <c r="E120" s="47" t="s">
        <v>372</v>
      </c>
      <c r="F120" s="92" t="s">
        <v>373</v>
      </c>
      <c r="G120" s="49">
        <v>174.23</v>
      </c>
      <c r="H120" s="47" t="s">
        <v>261</v>
      </c>
      <c r="I120" s="47" t="s">
        <v>176</v>
      </c>
      <c r="J120" s="47" t="s">
        <v>20</v>
      </c>
      <c r="K120" s="40"/>
      <c r="L120" s="10"/>
    </row>
    <row r="121" s="1" customFormat="1" ht="76" customHeight="1" spans="1:12">
      <c r="A121" s="41">
        <v>6</v>
      </c>
      <c r="B121" s="47" t="s">
        <v>374</v>
      </c>
      <c r="C121" s="25" t="s">
        <v>375</v>
      </c>
      <c r="D121" s="25" t="s">
        <v>33</v>
      </c>
      <c r="E121" s="38" t="s">
        <v>376</v>
      </c>
      <c r="F121" s="42" t="s">
        <v>377</v>
      </c>
      <c r="G121" s="43">
        <v>193.9</v>
      </c>
      <c r="H121" s="25" t="s">
        <v>261</v>
      </c>
      <c r="I121" s="41" t="s">
        <v>176</v>
      </c>
      <c r="J121" s="25" t="s">
        <v>20</v>
      </c>
      <c r="K121" s="40"/>
      <c r="L121" s="10"/>
    </row>
    <row r="122" s="1" customFormat="1" ht="76" customHeight="1" spans="1:12">
      <c r="A122" s="41">
        <v>7</v>
      </c>
      <c r="B122" s="47" t="s">
        <v>378</v>
      </c>
      <c r="C122" s="25" t="s">
        <v>379</v>
      </c>
      <c r="D122" s="25" t="s">
        <v>33</v>
      </c>
      <c r="E122" s="38" t="s">
        <v>380</v>
      </c>
      <c r="F122" s="42" t="s">
        <v>381</v>
      </c>
      <c r="G122" s="43">
        <v>121.63</v>
      </c>
      <c r="H122" s="25" t="s">
        <v>261</v>
      </c>
      <c r="I122" s="41" t="s">
        <v>176</v>
      </c>
      <c r="J122" s="25" t="s">
        <v>20</v>
      </c>
      <c r="K122" s="40"/>
      <c r="L122" s="10"/>
    </row>
    <row r="123" s="1" customFormat="1" ht="76" customHeight="1" spans="1:12">
      <c r="A123" s="41">
        <v>8</v>
      </c>
      <c r="B123" s="47" t="s">
        <v>382</v>
      </c>
      <c r="C123" s="25" t="s">
        <v>383</v>
      </c>
      <c r="D123" s="25" t="s">
        <v>258</v>
      </c>
      <c r="E123" s="38" t="s">
        <v>384</v>
      </c>
      <c r="F123" s="91" t="s">
        <v>385</v>
      </c>
      <c r="G123" s="41">
        <v>114.45</v>
      </c>
      <c r="H123" s="25" t="s">
        <v>261</v>
      </c>
      <c r="I123" s="41" t="s">
        <v>176</v>
      </c>
      <c r="J123" s="25" t="s">
        <v>20</v>
      </c>
      <c r="K123" s="40"/>
      <c r="L123" s="10"/>
    </row>
    <row r="124" s="1" customFormat="1" ht="76" customHeight="1" spans="1:12">
      <c r="A124" s="41">
        <v>9</v>
      </c>
      <c r="B124" s="47" t="s">
        <v>386</v>
      </c>
      <c r="C124" s="25" t="s">
        <v>387</v>
      </c>
      <c r="D124" s="25" t="s">
        <v>258</v>
      </c>
      <c r="E124" s="38" t="s">
        <v>69</v>
      </c>
      <c r="F124" s="42" t="s">
        <v>388</v>
      </c>
      <c r="G124" s="43">
        <v>193.06</v>
      </c>
      <c r="H124" s="25" t="s">
        <v>261</v>
      </c>
      <c r="I124" s="41" t="s">
        <v>176</v>
      </c>
      <c r="J124" s="25" t="s">
        <v>20</v>
      </c>
      <c r="K124" s="40"/>
      <c r="L124" s="10"/>
    </row>
    <row r="125" s="1" customFormat="1" ht="76" customHeight="1" spans="1:12">
      <c r="A125" s="41">
        <v>10</v>
      </c>
      <c r="B125" s="47" t="s">
        <v>389</v>
      </c>
      <c r="C125" s="25" t="s">
        <v>390</v>
      </c>
      <c r="D125" s="25" t="s">
        <v>258</v>
      </c>
      <c r="E125" s="38" t="s">
        <v>391</v>
      </c>
      <c r="F125" s="42" t="s">
        <v>392</v>
      </c>
      <c r="G125" s="43">
        <v>183.75</v>
      </c>
      <c r="H125" s="25" t="s">
        <v>261</v>
      </c>
      <c r="I125" s="41" t="s">
        <v>176</v>
      </c>
      <c r="J125" s="25" t="s">
        <v>20</v>
      </c>
      <c r="K125" s="40"/>
      <c r="L125" s="10"/>
    </row>
    <row r="126" s="1" customFormat="1" ht="76" customHeight="1" spans="1:12">
      <c r="A126" s="41">
        <v>11</v>
      </c>
      <c r="B126" s="47" t="s">
        <v>393</v>
      </c>
      <c r="C126" s="25" t="s">
        <v>394</v>
      </c>
      <c r="D126" s="25" t="s">
        <v>258</v>
      </c>
      <c r="E126" s="38" t="s">
        <v>342</v>
      </c>
      <c r="F126" s="42" t="s">
        <v>395</v>
      </c>
      <c r="G126" s="43">
        <v>36.38</v>
      </c>
      <c r="H126" s="25" t="s">
        <v>261</v>
      </c>
      <c r="I126" s="41" t="s">
        <v>176</v>
      </c>
      <c r="J126" s="25" t="s">
        <v>20</v>
      </c>
      <c r="K126" s="40"/>
      <c r="L126" s="10"/>
    </row>
    <row r="127" s="1" customFormat="1" ht="76" customHeight="1" spans="1:12">
      <c r="A127" s="41">
        <v>12</v>
      </c>
      <c r="B127" s="47" t="s">
        <v>396</v>
      </c>
      <c r="C127" s="47" t="s">
        <v>397</v>
      </c>
      <c r="D127" s="47" t="s">
        <v>33</v>
      </c>
      <c r="E127" s="47" t="s">
        <v>398</v>
      </c>
      <c r="F127" s="92" t="s">
        <v>399</v>
      </c>
      <c r="G127" s="49">
        <v>163.45</v>
      </c>
      <c r="H127" s="47" t="s">
        <v>261</v>
      </c>
      <c r="I127" s="47" t="s">
        <v>176</v>
      </c>
      <c r="J127" s="47" t="s">
        <v>20</v>
      </c>
      <c r="K127" s="40"/>
      <c r="L127" s="10"/>
    </row>
    <row r="128" s="1" customFormat="1" ht="76" customHeight="1" spans="1:12">
      <c r="A128" s="41">
        <v>13</v>
      </c>
      <c r="B128" s="47" t="s">
        <v>400</v>
      </c>
      <c r="C128" s="25" t="s">
        <v>401</v>
      </c>
      <c r="D128" s="25" t="s">
        <v>33</v>
      </c>
      <c r="E128" s="38" t="s">
        <v>402</v>
      </c>
      <c r="F128" s="92" t="s">
        <v>403</v>
      </c>
      <c r="G128" s="43">
        <v>182.21</v>
      </c>
      <c r="H128" s="25" t="s">
        <v>261</v>
      </c>
      <c r="I128" s="41" t="s">
        <v>176</v>
      </c>
      <c r="J128" s="25" t="s">
        <v>20</v>
      </c>
      <c r="K128" s="40"/>
      <c r="L128" s="10"/>
    </row>
    <row r="129" s="1" customFormat="1" ht="76" customHeight="1" spans="1:12">
      <c r="A129" s="41">
        <v>14</v>
      </c>
      <c r="B129" s="47" t="s">
        <v>404</v>
      </c>
      <c r="C129" s="25" t="s">
        <v>405</v>
      </c>
      <c r="D129" s="25" t="s">
        <v>33</v>
      </c>
      <c r="E129" s="38" t="s">
        <v>406</v>
      </c>
      <c r="F129" s="42" t="s">
        <v>407</v>
      </c>
      <c r="G129" s="43">
        <v>145.15</v>
      </c>
      <c r="H129" s="25" t="s">
        <v>261</v>
      </c>
      <c r="I129" s="41" t="s">
        <v>176</v>
      </c>
      <c r="J129" s="25" t="s">
        <v>20</v>
      </c>
      <c r="K129" s="40"/>
      <c r="L129" s="10"/>
    </row>
    <row r="130" s="1" customFormat="1" ht="76" customHeight="1" spans="1:12">
      <c r="A130" s="41">
        <v>15</v>
      </c>
      <c r="B130" s="47" t="s">
        <v>408</v>
      </c>
      <c r="C130" s="25" t="s">
        <v>409</v>
      </c>
      <c r="D130" s="25" t="s">
        <v>33</v>
      </c>
      <c r="E130" s="38" t="s">
        <v>410</v>
      </c>
      <c r="F130" s="42" t="s">
        <v>411</v>
      </c>
      <c r="G130" s="43">
        <v>149.17</v>
      </c>
      <c r="H130" s="25" t="s">
        <v>261</v>
      </c>
      <c r="I130" s="41" t="s">
        <v>176</v>
      </c>
      <c r="J130" s="25" t="s">
        <v>20</v>
      </c>
      <c r="K130" s="40"/>
      <c r="L130" s="10"/>
    </row>
    <row r="131" s="1" customFormat="1" ht="76" customHeight="1" spans="1:12">
      <c r="A131" s="41">
        <v>16</v>
      </c>
      <c r="B131" s="47" t="s">
        <v>412</v>
      </c>
      <c r="C131" s="25" t="s">
        <v>413</v>
      </c>
      <c r="D131" s="25" t="s">
        <v>258</v>
      </c>
      <c r="E131" s="38" t="s">
        <v>414</v>
      </c>
      <c r="F131" s="42" t="s">
        <v>415</v>
      </c>
      <c r="G131" s="43">
        <v>130.1</v>
      </c>
      <c r="H131" s="25" t="s">
        <v>261</v>
      </c>
      <c r="I131" s="41" t="s">
        <v>176</v>
      </c>
      <c r="J131" s="25" t="s">
        <v>20</v>
      </c>
      <c r="K131" s="40"/>
      <c r="L131" s="10"/>
    </row>
    <row r="132" s="1" customFormat="1" ht="76" customHeight="1" spans="1:12">
      <c r="A132" s="41">
        <v>17</v>
      </c>
      <c r="B132" s="47" t="s">
        <v>416</v>
      </c>
      <c r="C132" s="41" t="s">
        <v>417</v>
      </c>
      <c r="D132" s="41" t="s">
        <v>33</v>
      </c>
      <c r="E132" s="38" t="s">
        <v>95</v>
      </c>
      <c r="F132" s="66" t="s">
        <v>418</v>
      </c>
      <c r="G132" s="43">
        <v>159.45</v>
      </c>
      <c r="H132" s="41" t="s">
        <v>261</v>
      </c>
      <c r="I132" s="41" t="s">
        <v>176</v>
      </c>
      <c r="J132" s="41" t="s">
        <v>20</v>
      </c>
      <c r="K132" s="40"/>
      <c r="L132" s="10"/>
    </row>
    <row r="133" s="1" customFormat="1" ht="76" customHeight="1" spans="1:12">
      <c r="A133" s="41">
        <v>18</v>
      </c>
      <c r="B133" s="47" t="s">
        <v>419</v>
      </c>
      <c r="C133" s="25" t="s">
        <v>420</v>
      </c>
      <c r="D133" s="25" t="s">
        <v>258</v>
      </c>
      <c r="E133" s="38" t="s">
        <v>421</v>
      </c>
      <c r="F133" s="42" t="s">
        <v>422</v>
      </c>
      <c r="G133" s="43">
        <v>176.18</v>
      </c>
      <c r="H133" s="25" t="s">
        <v>261</v>
      </c>
      <c r="I133" s="41" t="s">
        <v>176</v>
      </c>
      <c r="J133" s="25" t="s">
        <v>20</v>
      </c>
      <c r="K133" s="40"/>
      <c r="L133" s="10"/>
    </row>
    <row r="134" s="1" customFormat="1" ht="76" customHeight="1" spans="1:12">
      <c r="A134" s="41">
        <v>19</v>
      </c>
      <c r="B134" s="47" t="s">
        <v>423</v>
      </c>
      <c r="C134" s="25" t="s">
        <v>424</v>
      </c>
      <c r="D134" s="25" t="s">
        <v>258</v>
      </c>
      <c r="E134" s="38" t="s">
        <v>425</v>
      </c>
      <c r="F134" s="91" t="s">
        <v>426</v>
      </c>
      <c r="G134" s="41">
        <v>157.5</v>
      </c>
      <c r="H134" s="25" t="s">
        <v>261</v>
      </c>
      <c r="I134" s="41" t="s">
        <v>176</v>
      </c>
      <c r="J134" s="25" t="s">
        <v>20</v>
      </c>
      <c r="K134" s="40"/>
      <c r="L134" s="10"/>
    </row>
    <row r="135" s="1" customFormat="1" ht="76" customHeight="1" spans="1:12">
      <c r="A135" s="41">
        <v>20</v>
      </c>
      <c r="B135" s="47" t="s">
        <v>427</v>
      </c>
      <c r="C135" s="25" t="s">
        <v>428</v>
      </c>
      <c r="D135" s="25" t="s">
        <v>33</v>
      </c>
      <c r="E135" s="38" t="s">
        <v>429</v>
      </c>
      <c r="F135" s="42" t="s">
        <v>430</v>
      </c>
      <c r="G135" s="43">
        <v>198.36</v>
      </c>
      <c r="H135" s="25" t="s">
        <v>261</v>
      </c>
      <c r="I135" s="41" t="s">
        <v>176</v>
      </c>
      <c r="J135" s="25" t="s">
        <v>20</v>
      </c>
      <c r="K135" s="40"/>
      <c r="L135" s="10"/>
    </row>
    <row r="136" s="1" customFormat="1" ht="76" customHeight="1" spans="1:12">
      <c r="A136" s="41">
        <v>21</v>
      </c>
      <c r="B136" s="47" t="s">
        <v>431</v>
      </c>
      <c r="C136" s="25" t="s">
        <v>432</v>
      </c>
      <c r="D136" s="25" t="s">
        <v>258</v>
      </c>
      <c r="E136" s="38" t="s">
        <v>433</v>
      </c>
      <c r="F136" s="42" t="s">
        <v>434</v>
      </c>
      <c r="G136" s="43">
        <v>147.91</v>
      </c>
      <c r="H136" s="25" t="s">
        <v>261</v>
      </c>
      <c r="I136" s="41" t="s">
        <v>176</v>
      </c>
      <c r="J136" s="25" t="s">
        <v>20</v>
      </c>
      <c r="K136" s="40"/>
      <c r="L136" s="10"/>
    </row>
    <row r="137" s="1" customFormat="1" ht="76" customHeight="1" spans="1:12">
      <c r="A137" s="41">
        <v>22</v>
      </c>
      <c r="B137" s="47" t="s">
        <v>435</v>
      </c>
      <c r="C137" s="25" t="s">
        <v>436</v>
      </c>
      <c r="D137" s="25" t="s">
        <v>258</v>
      </c>
      <c r="E137" s="38" t="s">
        <v>103</v>
      </c>
      <c r="F137" s="42" t="s">
        <v>437</v>
      </c>
      <c r="G137" s="43">
        <v>192.41</v>
      </c>
      <c r="H137" s="25" t="s">
        <v>261</v>
      </c>
      <c r="I137" s="41" t="s">
        <v>176</v>
      </c>
      <c r="J137" s="25" t="s">
        <v>20</v>
      </c>
      <c r="K137" s="40"/>
      <c r="L137" s="10"/>
    </row>
    <row r="138" s="1" customFormat="1" ht="76" customHeight="1" spans="1:12">
      <c r="A138" s="41">
        <v>23</v>
      </c>
      <c r="B138" s="47" t="s">
        <v>438</v>
      </c>
      <c r="C138" s="25" t="s">
        <v>439</v>
      </c>
      <c r="D138" s="25" t="s">
        <v>258</v>
      </c>
      <c r="E138" s="38" t="s">
        <v>440</v>
      </c>
      <c r="F138" s="42" t="s">
        <v>441</v>
      </c>
      <c r="G138" s="43">
        <v>83.84</v>
      </c>
      <c r="H138" s="25" t="s">
        <v>261</v>
      </c>
      <c r="I138" s="41" t="s">
        <v>176</v>
      </c>
      <c r="J138" s="25" t="s">
        <v>20</v>
      </c>
      <c r="K138" s="40"/>
      <c r="L138" s="10"/>
    </row>
    <row r="139" s="1" customFormat="1" ht="76" customHeight="1" spans="1:12">
      <c r="A139" s="41">
        <v>24</v>
      </c>
      <c r="B139" s="47" t="s">
        <v>442</v>
      </c>
      <c r="C139" s="25" t="s">
        <v>443</v>
      </c>
      <c r="D139" s="25" t="s">
        <v>33</v>
      </c>
      <c r="E139" s="38" t="s">
        <v>444</v>
      </c>
      <c r="F139" s="42" t="s">
        <v>445</v>
      </c>
      <c r="G139" s="43">
        <v>59.68</v>
      </c>
      <c r="H139" s="25" t="s">
        <v>261</v>
      </c>
      <c r="I139" s="41" t="s">
        <v>176</v>
      </c>
      <c r="J139" s="25" t="s">
        <v>20</v>
      </c>
      <c r="K139" s="40"/>
      <c r="L139" s="10"/>
    </row>
    <row r="140" s="1" customFormat="1" ht="76" customHeight="1" spans="1:12">
      <c r="A140" s="41">
        <v>25</v>
      </c>
      <c r="B140" s="47" t="s">
        <v>446</v>
      </c>
      <c r="C140" s="25" t="s">
        <v>447</v>
      </c>
      <c r="D140" s="25" t="s">
        <v>33</v>
      </c>
      <c r="E140" s="38" t="s">
        <v>448</v>
      </c>
      <c r="F140" s="42" t="s">
        <v>449</v>
      </c>
      <c r="G140" s="43">
        <v>106.84</v>
      </c>
      <c r="H140" s="25" t="s">
        <v>261</v>
      </c>
      <c r="I140" s="41" t="s">
        <v>176</v>
      </c>
      <c r="J140" s="25" t="s">
        <v>20</v>
      </c>
      <c r="K140" s="40"/>
      <c r="L140" s="10"/>
    </row>
    <row r="141" s="1" customFormat="1" ht="76" customHeight="1" spans="1:12">
      <c r="A141" s="41">
        <v>26</v>
      </c>
      <c r="B141" s="47" t="s">
        <v>450</v>
      </c>
      <c r="C141" s="41" t="s">
        <v>451</v>
      </c>
      <c r="D141" s="25" t="s">
        <v>258</v>
      </c>
      <c r="E141" s="38" t="s">
        <v>452</v>
      </c>
      <c r="F141" s="41" t="s">
        <v>453</v>
      </c>
      <c r="G141" s="43">
        <v>164.36</v>
      </c>
      <c r="H141" s="41" t="s">
        <v>261</v>
      </c>
      <c r="I141" s="41" t="s">
        <v>176</v>
      </c>
      <c r="J141" s="41" t="s">
        <v>20</v>
      </c>
      <c r="K141" s="40"/>
      <c r="L141" s="10"/>
    </row>
    <row r="142" s="10" customFormat="1" ht="76" customHeight="1" spans="1:12">
      <c r="A142" s="41">
        <v>27</v>
      </c>
      <c r="B142" s="47" t="s">
        <v>454</v>
      </c>
      <c r="C142" s="25" t="s">
        <v>455</v>
      </c>
      <c r="D142" s="25" t="s">
        <v>258</v>
      </c>
      <c r="E142" s="38" t="s">
        <v>456</v>
      </c>
      <c r="F142" s="91" t="s">
        <v>457</v>
      </c>
      <c r="G142" s="41">
        <v>147</v>
      </c>
      <c r="H142" s="25" t="s">
        <v>261</v>
      </c>
      <c r="I142" s="41" t="s">
        <v>176</v>
      </c>
      <c r="J142" s="25" t="s">
        <v>20</v>
      </c>
      <c r="K142" s="40"/>
    </row>
    <row r="143" s="1" customFormat="1" ht="76" customHeight="1" spans="1:12">
      <c r="A143" s="41">
        <v>28</v>
      </c>
      <c r="B143" s="47" t="s">
        <v>458</v>
      </c>
      <c r="C143" s="25" t="s">
        <v>459</v>
      </c>
      <c r="D143" s="25" t="s">
        <v>258</v>
      </c>
      <c r="E143" s="38" t="s">
        <v>460</v>
      </c>
      <c r="F143" s="42" t="s">
        <v>461</v>
      </c>
      <c r="G143" s="43">
        <v>143.97</v>
      </c>
      <c r="H143" s="25" t="s">
        <v>261</v>
      </c>
      <c r="I143" s="41" t="s">
        <v>176</v>
      </c>
      <c r="J143" s="25" t="s">
        <v>20</v>
      </c>
      <c r="K143" s="40"/>
      <c r="L143" s="10"/>
    </row>
    <row r="144" s="1" customFormat="1" ht="76" customHeight="1" spans="1:12">
      <c r="A144" s="41">
        <v>29</v>
      </c>
      <c r="B144" s="47" t="s">
        <v>462</v>
      </c>
      <c r="C144" s="47" t="s">
        <v>463</v>
      </c>
      <c r="D144" s="47" t="s">
        <v>258</v>
      </c>
      <c r="E144" s="47" t="s">
        <v>464</v>
      </c>
      <c r="F144" s="91" t="s">
        <v>465</v>
      </c>
      <c r="G144" s="43">
        <v>144.87</v>
      </c>
      <c r="H144" s="47" t="s">
        <v>261</v>
      </c>
      <c r="I144" s="47" t="s">
        <v>176</v>
      </c>
      <c r="J144" s="47" t="s">
        <v>20</v>
      </c>
      <c r="K144" s="40"/>
      <c r="L144" s="10"/>
    </row>
    <row r="145" s="1" customFormat="1" ht="119" customHeight="1" spans="1:12">
      <c r="A145" s="41">
        <v>30</v>
      </c>
      <c r="B145" s="47" t="s">
        <v>466</v>
      </c>
      <c r="C145" s="25" t="s">
        <v>467</v>
      </c>
      <c r="D145" s="25" t="s">
        <v>33</v>
      </c>
      <c r="E145" s="38" t="s">
        <v>468</v>
      </c>
      <c r="F145" s="42" t="s">
        <v>469</v>
      </c>
      <c r="G145" s="43">
        <v>194.46</v>
      </c>
      <c r="H145" s="25" t="s">
        <v>261</v>
      </c>
      <c r="I145" s="41" t="s">
        <v>176</v>
      </c>
      <c r="J145" s="25" t="s">
        <v>20</v>
      </c>
      <c r="K145" s="40"/>
      <c r="L145" s="10"/>
    </row>
    <row r="146" s="1" customFormat="1" ht="76" customHeight="1" spans="1:12">
      <c r="A146" s="41">
        <v>31</v>
      </c>
      <c r="B146" s="47" t="s">
        <v>470</v>
      </c>
      <c r="C146" s="25" t="s">
        <v>471</v>
      </c>
      <c r="D146" s="25" t="s">
        <v>258</v>
      </c>
      <c r="E146" s="38" t="s">
        <v>149</v>
      </c>
      <c r="F146" s="42" t="s">
        <v>472</v>
      </c>
      <c r="G146" s="43">
        <v>101.92</v>
      </c>
      <c r="H146" s="25" t="s">
        <v>261</v>
      </c>
      <c r="I146" s="41" t="s">
        <v>176</v>
      </c>
      <c r="J146" s="25" t="s">
        <v>20</v>
      </c>
      <c r="K146" s="40"/>
      <c r="L146" s="10"/>
    </row>
    <row r="147" s="1" customFormat="1" ht="81" customHeight="1" spans="1:12">
      <c r="A147" s="41">
        <v>32</v>
      </c>
      <c r="B147" s="25" t="s">
        <v>473</v>
      </c>
      <c r="C147" s="42" t="s">
        <v>474</v>
      </c>
      <c r="D147" s="25" t="s">
        <v>258</v>
      </c>
      <c r="E147" s="25" t="s">
        <v>475</v>
      </c>
      <c r="F147" s="42" t="s">
        <v>476</v>
      </c>
      <c r="G147" s="43">
        <v>173.25</v>
      </c>
      <c r="H147" s="25" t="s">
        <v>261</v>
      </c>
      <c r="I147" s="25" t="s">
        <v>176</v>
      </c>
      <c r="J147" s="25" t="s">
        <v>20</v>
      </c>
      <c r="K147" s="40"/>
      <c r="L147" s="10"/>
    </row>
    <row r="148" s="1" customFormat="1" ht="76" customHeight="1" spans="1:12">
      <c r="A148" s="41">
        <v>33</v>
      </c>
      <c r="B148" s="47" t="s">
        <v>477</v>
      </c>
      <c r="C148" s="25" t="s">
        <v>478</v>
      </c>
      <c r="D148" s="25" t="s">
        <v>258</v>
      </c>
      <c r="E148" s="38" t="s">
        <v>479</v>
      </c>
      <c r="F148" s="42" t="s">
        <v>480</v>
      </c>
      <c r="G148" s="43">
        <v>167.44</v>
      </c>
      <c r="H148" s="25" t="s">
        <v>261</v>
      </c>
      <c r="I148" s="25" t="s">
        <v>176</v>
      </c>
      <c r="J148" s="25" t="s">
        <v>20</v>
      </c>
      <c r="K148" s="40"/>
      <c r="L148" s="10"/>
    </row>
    <row r="149" s="1" customFormat="1" ht="76" customHeight="1" spans="1:12">
      <c r="A149" s="41">
        <v>34</v>
      </c>
      <c r="B149" s="47" t="s">
        <v>481</v>
      </c>
      <c r="C149" s="25" t="s">
        <v>482</v>
      </c>
      <c r="D149" s="25" t="s">
        <v>258</v>
      </c>
      <c r="E149" s="38" t="s">
        <v>157</v>
      </c>
      <c r="F149" s="42" t="s">
        <v>483</v>
      </c>
      <c r="G149" s="43">
        <v>172.2</v>
      </c>
      <c r="H149" s="25" t="s">
        <v>261</v>
      </c>
      <c r="I149" s="25" t="s">
        <v>176</v>
      </c>
      <c r="J149" s="25" t="s">
        <v>20</v>
      </c>
      <c r="K149" s="40"/>
      <c r="L149" s="10"/>
    </row>
    <row r="150" s="1" customFormat="1" ht="76" customHeight="1" spans="1:12">
      <c r="A150" s="41">
        <v>35</v>
      </c>
      <c r="B150" s="38" t="s">
        <v>484</v>
      </c>
      <c r="C150" s="93" t="s">
        <v>455</v>
      </c>
      <c r="D150" s="93" t="s">
        <v>258</v>
      </c>
      <c r="E150" s="38" t="s">
        <v>485</v>
      </c>
      <c r="F150" s="94" t="s">
        <v>486</v>
      </c>
      <c r="G150" s="93">
        <v>147</v>
      </c>
      <c r="H150" s="38" t="s">
        <v>261</v>
      </c>
      <c r="I150" s="38" t="s">
        <v>176</v>
      </c>
      <c r="J150" s="93" t="s">
        <v>20</v>
      </c>
      <c r="K150" s="40"/>
      <c r="L150" s="10"/>
    </row>
    <row r="151" s="1" customFormat="1" ht="76" customHeight="1" spans="1:12">
      <c r="A151" s="41">
        <v>36</v>
      </c>
      <c r="B151" s="47" t="s">
        <v>487</v>
      </c>
      <c r="C151" s="25" t="s">
        <v>488</v>
      </c>
      <c r="D151" s="25" t="s">
        <v>258</v>
      </c>
      <c r="E151" s="38" t="s">
        <v>145</v>
      </c>
      <c r="F151" s="91" t="s">
        <v>489</v>
      </c>
      <c r="G151" s="41">
        <v>109.34</v>
      </c>
      <c r="H151" s="25" t="s">
        <v>261</v>
      </c>
      <c r="I151" s="41" t="s">
        <v>176</v>
      </c>
      <c r="J151" s="25" t="s">
        <v>20</v>
      </c>
      <c r="K151" s="40"/>
      <c r="L151" s="10"/>
    </row>
    <row r="152" s="1" customFormat="1" ht="84" customHeight="1" spans="1:12">
      <c r="A152" s="41">
        <v>37</v>
      </c>
      <c r="B152" s="47" t="s">
        <v>490</v>
      </c>
      <c r="C152" s="25" t="s">
        <v>491</v>
      </c>
      <c r="D152" s="25" t="s">
        <v>258</v>
      </c>
      <c r="E152" s="38" t="s">
        <v>492</v>
      </c>
      <c r="F152" s="91" t="s">
        <v>493</v>
      </c>
      <c r="G152" s="41">
        <v>89.95</v>
      </c>
      <c r="H152" s="25" t="s">
        <v>261</v>
      </c>
      <c r="I152" s="41" t="s">
        <v>176</v>
      </c>
      <c r="J152" s="25" t="s">
        <v>20</v>
      </c>
      <c r="K152" s="40"/>
      <c r="L152" s="10"/>
    </row>
    <row r="153" s="1" customFormat="1" ht="71" customHeight="1" spans="1:12">
      <c r="A153" s="41">
        <v>38</v>
      </c>
      <c r="B153" s="47" t="s">
        <v>494</v>
      </c>
      <c r="C153" s="25" t="s">
        <v>495</v>
      </c>
      <c r="D153" s="25" t="s">
        <v>33</v>
      </c>
      <c r="E153" s="38" t="s">
        <v>77</v>
      </c>
      <c r="F153" s="42" t="s">
        <v>496</v>
      </c>
      <c r="G153" s="43">
        <v>156.12</v>
      </c>
      <c r="H153" s="25" t="s">
        <v>261</v>
      </c>
      <c r="I153" s="41" t="s">
        <v>176</v>
      </c>
      <c r="J153" s="25" t="s">
        <v>20</v>
      </c>
      <c r="K153" s="40"/>
      <c r="L153" s="10"/>
    </row>
    <row r="154" s="1" customFormat="1" ht="84" customHeight="1" spans="1:12">
      <c r="A154" s="41">
        <v>39</v>
      </c>
      <c r="B154" s="47" t="s">
        <v>497</v>
      </c>
      <c r="C154" s="25" t="s">
        <v>498</v>
      </c>
      <c r="D154" s="25" t="s">
        <v>258</v>
      </c>
      <c r="E154" s="38" t="s">
        <v>499</v>
      </c>
      <c r="F154" s="42" t="s">
        <v>500</v>
      </c>
      <c r="G154" s="43">
        <v>185.13</v>
      </c>
      <c r="H154" s="25" t="s">
        <v>261</v>
      </c>
      <c r="I154" s="41" t="s">
        <v>176</v>
      </c>
      <c r="J154" s="25" t="s">
        <v>20</v>
      </c>
      <c r="K154" s="40"/>
      <c r="L154" s="10"/>
    </row>
    <row r="155" s="1" customFormat="1" ht="76" customHeight="1" spans="1:12">
      <c r="A155" s="41">
        <v>40</v>
      </c>
      <c r="B155" s="47" t="s">
        <v>501</v>
      </c>
      <c r="C155" s="42" t="s">
        <v>502</v>
      </c>
      <c r="D155" s="25" t="s">
        <v>258</v>
      </c>
      <c r="E155" s="38" t="s">
        <v>55</v>
      </c>
      <c r="F155" s="42" t="s">
        <v>503</v>
      </c>
      <c r="G155" s="43">
        <v>157.71</v>
      </c>
      <c r="H155" s="25" t="s">
        <v>261</v>
      </c>
      <c r="I155" s="41" t="s">
        <v>176</v>
      </c>
      <c r="J155" s="25" t="s">
        <v>20</v>
      </c>
      <c r="K155" s="40"/>
      <c r="L155" s="10"/>
    </row>
    <row r="156" s="5" customFormat="1" ht="63" customHeight="1" spans="1:12">
      <c r="A156" s="41" t="s">
        <v>504</v>
      </c>
      <c r="B156" s="47">
        <v>16</v>
      </c>
      <c r="C156" s="47"/>
      <c r="D156" s="47"/>
      <c r="E156" s="38"/>
      <c r="F156" s="48"/>
      <c r="G156" s="49">
        <v>3770.668</v>
      </c>
      <c r="H156" s="47"/>
      <c r="I156" s="47"/>
      <c r="J156" s="47"/>
      <c r="K156" s="40"/>
      <c r="L156" s="10"/>
    </row>
    <row r="157" s="5" customFormat="1" ht="180" customHeight="1" spans="1:12">
      <c r="A157" s="41">
        <v>1</v>
      </c>
      <c r="B157" s="47" t="s">
        <v>505</v>
      </c>
      <c r="C157" s="47" t="s">
        <v>506</v>
      </c>
      <c r="D157" s="47" t="s">
        <v>33</v>
      </c>
      <c r="E157" s="38" t="s">
        <v>507</v>
      </c>
      <c r="F157" s="48" t="s">
        <v>508</v>
      </c>
      <c r="G157" s="49">
        <v>1100</v>
      </c>
      <c r="H157" s="47" t="s">
        <v>509</v>
      </c>
      <c r="I157" s="47" t="s">
        <v>176</v>
      </c>
      <c r="J157" s="47" t="s">
        <v>510</v>
      </c>
      <c r="K157" s="40"/>
      <c r="L157" s="10"/>
    </row>
    <row r="158" s="5" customFormat="1" ht="165" customHeight="1" spans="1:12">
      <c r="A158" s="41">
        <v>2</v>
      </c>
      <c r="B158" s="47" t="s">
        <v>511</v>
      </c>
      <c r="C158" s="47" t="s">
        <v>512</v>
      </c>
      <c r="D158" s="47" t="s">
        <v>33</v>
      </c>
      <c r="E158" s="38" t="s">
        <v>513</v>
      </c>
      <c r="F158" s="48" t="s">
        <v>514</v>
      </c>
      <c r="G158" s="49">
        <v>275</v>
      </c>
      <c r="H158" s="47" t="s">
        <v>515</v>
      </c>
      <c r="I158" s="47" t="s">
        <v>176</v>
      </c>
      <c r="J158" s="47" t="s">
        <v>510</v>
      </c>
      <c r="K158" s="40"/>
      <c r="L158" s="10"/>
    </row>
    <row r="159" s="1" customFormat="1" ht="132" customHeight="1" spans="1:12">
      <c r="A159" s="41">
        <v>3</v>
      </c>
      <c r="B159" s="52" t="s">
        <v>516</v>
      </c>
      <c r="C159" s="52" t="s">
        <v>517</v>
      </c>
      <c r="D159" s="52" t="s">
        <v>33</v>
      </c>
      <c r="E159" s="38" t="s">
        <v>518</v>
      </c>
      <c r="F159" s="55" t="s">
        <v>519</v>
      </c>
      <c r="G159" s="47">
        <v>198</v>
      </c>
      <c r="H159" s="52" t="s">
        <v>520</v>
      </c>
      <c r="I159" s="47" t="s">
        <v>176</v>
      </c>
      <c r="J159" s="52" t="s">
        <v>20</v>
      </c>
      <c r="K159" s="40"/>
      <c r="L159" s="10"/>
    </row>
    <row r="160" s="1" customFormat="1" ht="132" customHeight="1" spans="1:12">
      <c r="A160" s="41">
        <v>4</v>
      </c>
      <c r="B160" s="47" t="s">
        <v>521</v>
      </c>
      <c r="C160" s="52" t="s">
        <v>522</v>
      </c>
      <c r="D160" s="52" t="s">
        <v>33</v>
      </c>
      <c r="E160" s="38" t="s">
        <v>113</v>
      </c>
      <c r="F160" s="55" t="s">
        <v>523</v>
      </c>
      <c r="G160" s="47">
        <v>180</v>
      </c>
      <c r="H160" s="52" t="s">
        <v>524</v>
      </c>
      <c r="I160" s="47" t="s">
        <v>176</v>
      </c>
      <c r="J160" s="52" t="s">
        <v>20</v>
      </c>
      <c r="K160" s="65"/>
      <c r="L160" s="10"/>
    </row>
    <row r="161" s="1" customFormat="1" ht="132" customHeight="1" spans="1:12">
      <c r="A161" s="41">
        <v>5</v>
      </c>
      <c r="B161" s="47" t="s">
        <v>525</v>
      </c>
      <c r="C161" s="52" t="s">
        <v>526</v>
      </c>
      <c r="D161" s="52" t="s">
        <v>33</v>
      </c>
      <c r="E161" s="65" t="s">
        <v>527</v>
      </c>
      <c r="F161" s="55" t="s">
        <v>528</v>
      </c>
      <c r="G161" s="95">
        <v>115.3</v>
      </c>
      <c r="H161" s="65" t="s">
        <v>529</v>
      </c>
      <c r="I161" s="65" t="s">
        <v>176</v>
      </c>
      <c r="J161" s="96" t="s">
        <v>510</v>
      </c>
      <c r="K161" s="65"/>
      <c r="L161" s="10"/>
    </row>
    <row r="162" s="1" customFormat="1" ht="118" customHeight="1" spans="1:12">
      <c r="A162" s="41">
        <v>6</v>
      </c>
      <c r="B162" s="47" t="s">
        <v>530</v>
      </c>
      <c r="C162" s="47" t="s">
        <v>531</v>
      </c>
      <c r="D162" s="47" t="s">
        <v>33</v>
      </c>
      <c r="E162" s="38" t="s">
        <v>73</v>
      </c>
      <c r="F162" s="48" t="s">
        <v>532</v>
      </c>
      <c r="G162" s="49">
        <v>198</v>
      </c>
      <c r="H162" s="47" t="s">
        <v>533</v>
      </c>
      <c r="I162" s="47" t="s">
        <v>176</v>
      </c>
      <c r="J162" s="47" t="s">
        <v>20</v>
      </c>
      <c r="K162" s="40"/>
      <c r="L162" s="10"/>
    </row>
    <row r="163" s="1" customFormat="1" ht="132" customHeight="1" spans="1:12">
      <c r="A163" s="41">
        <v>7</v>
      </c>
      <c r="B163" s="47" t="s">
        <v>534</v>
      </c>
      <c r="C163" s="52" t="s">
        <v>535</v>
      </c>
      <c r="D163" s="52" t="s">
        <v>33</v>
      </c>
      <c r="E163" s="38" t="s">
        <v>402</v>
      </c>
      <c r="F163" s="55" t="s">
        <v>536</v>
      </c>
      <c r="G163" s="47">
        <v>150</v>
      </c>
      <c r="H163" s="52" t="s">
        <v>537</v>
      </c>
      <c r="I163" s="47" t="s">
        <v>176</v>
      </c>
      <c r="J163" s="52" t="s">
        <v>20</v>
      </c>
      <c r="K163" s="65"/>
      <c r="L163" s="10"/>
    </row>
    <row r="164" s="1" customFormat="1" ht="132" customHeight="1" spans="1:12">
      <c r="A164" s="41">
        <v>8</v>
      </c>
      <c r="B164" s="47" t="s">
        <v>538</v>
      </c>
      <c r="C164" s="47" t="s">
        <v>539</v>
      </c>
      <c r="D164" s="47" t="s">
        <v>33</v>
      </c>
      <c r="E164" s="38" t="s">
        <v>540</v>
      </c>
      <c r="F164" s="48" t="s">
        <v>541</v>
      </c>
      <c r="G164" s="47">
        <v>150</v>
      </c>
      <c r="H164" s="47" t="s">
        <v>542</v>
      </c>
      <c r="I164" s="47" t="s">
        <v>176</v>
      </c>
      <c r="J164" s="47" t="s">
        <v>20</v>
      </c>
      <c r="K164" s="65"/>
      <c r="L164" s="10"/>
    </row>
    <row r="165" s="1" customFormat="1" ht="132" customHeight="1" spans="1:12">
      <c r="A165" s="41">
        <v>9</v>
      </c>
      <c r="B165" s="52" t="s">
        <v>543</v>
      </c>
      <c r="C165" s="52" t="s">
        <v>544</v>
      </c>
      <c r="D165" s="52" t="s">
        <v>33</v>
      </c>
      <c r="E165" s="38" t="s">
        <v>545</v>
      </c>
      <c r="F165" s="55" t="s">
        <v>546</v>
      </c>
      <c r="G165" s="47">
        <v>191</v>
      </c>
      <c r="H165" s="52" t="s">
        <v>547</v>
      </c>
      <c r="I165" s="47" t="s">
        <v>176</v>
      </c>
      <c r="J165" s="52" t="s">
        <v>20</v>
      </c>
      <c r="K165" s="65"/>
      <c r="L165" s="10"/>
    </row>
    <row r="166" s="1" customFormat="1" ht="132" customHeight="1" spans="1:12">
      <c r="A166" s="41">
        <v>10</v>
      </c>
      <c r="B166" s="52" t="s">
        <v>548</v>
      </c>
      <c r="C166" s="52" t="s">
        <v>549</v>
      </c>
      <c r="D166" s="52" t="s">
        <v>33</v>
      </c>
      <c r="E166" s="38" t="s">
        <v>326</v>
      </c>
      <c r="F166" s="55" t="s">
        <v>550</v>
      </c>
      <c r="G166" s="47">
        <v>298.5</v>
      </c>
      <c r="H166" s="52" t="s">
        <v>551</v>
      </c>
      <c r="I166" s="47" t="s">
        <v>176</v>
      </c>
      <c r="J166" s="52" t="s">
        <v>20</v>
      </c>
      <c r="K166" s="65"/>
      <c r="L166" s="10"/>
    </row>
    <row r="167" s="1" customFormat="1" ht="132" customHeight="1" spans="1:12">
      <c r="A167" s="41">
        <v>11</v>
      </c>
      <c r="B167" s="52" t="s">
        <v>552</v>
      </c>
      <c r="C167" s="52" t="s">
        <v>553</v>
      </c>
      <c r="D167" s="47" t="s">
        <v>33</v>
      </c>
      <c r="E167" s="38" t="s">
        <v>554</v>
      </c>
      <c r="F167" s="55" t="s">
        <v>555</v>
      </c>
      <c r="G167" s="52">
        <v>70</v>
      </c>
      <c r="H167" s="52" t="s">
        <v>556</v>
      </c>
      <c r="I167" s="47" t="s">
        <v>176</v>
      </c>
      <c r="J167" s="47" t="s">
        <v>20</v>
      </c>
      <c r="K167" s="65"/>
      <c r="L167" s="10"/>
    </row>
    <row r="168" s="1" customFormat="1" ht="120" customHeight="1" spans="1:12">
      <c r="A168" s="41">
        <v>12</v>
      </c>
      <c r="B168" s="47" t="s">
        <v>557</v>
      </c>
      <c r="C168" s="52" t="s">
        <v>558</v>
      </c>
      <c r="D168" s="52" t="s">
        <v>33</v>
      </c>
      <c r="E168" s="38" t="s">
        <v>460</v>
      </c>
      <c r="F168" s="55" t="s">
        <v>559</v>
      </c>
      <c r="G168" s="47">
        <v>149.868</v>
      </c>
      <c r="H168" s="52" t="s">
        <v>560</v>
      </c>
      <c r="I168" s="47" t="s">
        <v>176</v>
      </c>
      <c r="J168" s="52" t="s">
        <v>20</v>
      </c>
      <c r="K168" s="65"/>
      <c r="L168" s="10"/>
    </row>
    <row r="169" s="1" customFormat="1" ht="118" customHeight="1" spans="1:12">
      <c r="A169" s="41">
        <v>13</v>
      </c>
      <c r="B169" s="47" t="s">
        <v>561</v>
      </c>
      <c r="C169" s="47" t="s">
        <v>562</v>
      </c>
      <c r="D169" s="47" t="s">
        <v>33</v>
      </c>
      <c r="E169" s="38" t="s">
        <v>475</v>
      </c>
      <c r="F169" s="48" t="s">
        <v>563</v>
      </c>
      <c r="G169" s="47">
        <v>185</v>
      </c>
      <c r="H169" s="47" t="s">
        <v>564</v>
      </c>
      <c r="I169" s="47" t="s">
        <v>176</v>
      </c>
      <c r="J169" s="47" t="s">
        <v>20</v>
      </c>
      <c r="K169" s="65"/>
      <c r="L169" s="10"/>
    </row>
    <row r="170" s="1" customFormat="1" ht="110" customHeight="1" spans="1:12">
      <c r="A170" s="41">
        <v>14</v>
      </c>
      <c r="B170" s="47" t="s">
        <v>565</v>
      </c>
      <c r="C170" s="48" t="s">
        <v>566</v>
      </c>
      <c r="D170" s="47" t="s">
        <v>33</v>
      </c>
      <c r="E170" s="38" t="s">
        <v>492</v>
      </c>
      <c r="F170" s="48" t="s">
        <v>567</v>
      </c>
      <c r="G170" s="47">
        <v>180</v>
      </c>
      <c r="H170" s="47" t="s">
        <v>568</v>
      </c>
      <c r="I170" s="47" t="s">
        <v>176</v>
      </c>
      <c r="J170" s="47" t="s">
        <v>20</v>
      </c>
      <c r="K170" s="65"/>
      <c r="L170" s="10"/>
    </row>
    <row r="171" s="1" customFormat="1" ht="132" customHeight="1" spans="1:12">
      <c r="A171" s="41">
        <v>15</v>
      </c>
      <c r="B171" s="47" t="s">
        <v>569</v>
      </c>
      <c r="C171" s="47" t="s">
        <v>570</v>
      </c>
      <c r="D171" s="47" t="s">
        <v>33</v>
      </c>
      <c r="E171" s="38" t="s">
        <v>571</v>
      </c>
      <c r="F171" s="48" t="s">
        <v>572</v>
      </c>
      <c r="G171" s="47">
        <v>180</v>
      </c>
      <c r="H171" s="47" t="s">
        <v>573</v>
      </c>
      <c r="I171" s="47" t="s">
        <v>176</v>
      </c>
      <c r="J171" s="47" t="s">
        <v>20</v>
      </c>
      <c r="K171" s="65"/>
      <c r="L171" s="10"/>
    </row>
    <row r="172" s="1" customFormat="1" ht="132" customHeight="1" spans="1:12">
      <c r="A172" s="41">
        <v>16</v>
      </c>
      <c r="B172" s="47" t="s">
        <v>574</v>
      </c>
      <c r="C172" s="47" t="s">
        <v>575</v>
      </c>
      <c r="D172" s="47" t="s">
        <v>33</v>
      </c>
      <c r="E172" s="38" t="s">
        <v>576</v>
      </c>
      <c r="F172" s="48" t="s">
        <v>577</v>
      </c>
      <c r="G172" s="47">
        <v>150</v>
      </c>
      <c r="H172" s="47" t="s">
        <v>578</v>
      </c>
      <c r="I172" s="47" t="s">
        <v>176</v>
      </c>
      <c r="J172" s="47" t="s">
        <v>20</v>
      </c>
      <c r="K172" s="65"/>
      <c r="L172" s="10"/>
    </row>
    <row r="173" s="4" customFormat="1" ht="35" customHeight="1" spans="1:12">
      <c r="A173" s="81" t="s">
        <v>579</v>
      </c>
      <c r="B173" s="82">
        <v>1</v>
      </c>
      <c r="C173" s="82"/>
      <c r="D173" s="82"/>
      <c r="E173" s="44"/>
      <c r="F173" s="83"/>
      <c r="G173" s="84">
        <v>330</v>
      </c>
      <c r="H173" s="82"/>
      <c r="I173" s="82"/>
      <c r="J173" s="82"/>
      <c r="K173" s="45"/>
      <c r="L173" s="46"/>
    </row>
    <row r="174" s="1" customFormat="1" ht="47" customHeight="1" spans="1:12">
      <c r="A174" s="25"/>
      <c r="B174" s="25" t="s">
        <v>580</v>
      </c>
      <c r="C174" s="25" t="s">
        <v>581</v>
      </c>
      <c r="D174" s="25" t="s">
        <v>582</v>
      </c>
      <c r="E174" s="38"/>
      <c r="F174" s="25" t="s">
        <v>583</v>
      </c>
      <c r="G174" s="97">
        <v>330</v>
      </c>
      <c r="H174" s="98"/>
      <c r="I174" s="99" t="s">
        <v>584</v>
      </c>
      <c r="J174" s="98"/>
      <c r="K174" s="40"/>
      <c r="L174" s="10"/>
    </row>
    <row r="175" spans="1:12">
      <c r="A175" s="100"/>
      <c r="B175" s="101"/>
      <c r="C175" s="101"/>
      <c r="D175" s="101"/>
      <c r="E175" s="100"/>
      <c r="F175" s="102"/>
      <c r="G175" s="103"/>
      <c r="H175" s="101"/>
      <c r="I175" s="101"/>
      <c r="J175" s="101"/>
      <c r="K175" s="20"/>
      <c r="L175" s="10"/>
    </row>
    <row r="176" spans="1:12">
      <c r="A176" s="100"/>
      <c r="B176" s="101"/>
      <c r="C176" s="101"/>
      <c r="D176" s="101"/>
      <c r="E176" s="100"/>
      <c r="F176" s="102"/>
      <c r="G176" s="103"/>
      <c r="H176" s="101"/>
      <c r="I176" s="101"/>
      <c r="J176" s="101"/>
      <c r="K176" s="20"/>
      <c r="L176" s="10"/>
    </row>
    <row r="177" spans="1:12">
      <c r="A177" s="100"/>
      <c r="B177" s="101"/>
      <c r="C177" s="101"/>
      <c r="D177" s="101"/>
      <c r="E177" s="100"/>
      <c r="F177" s="102"/>
      <c r="G177" s="103"/>
      <c r="H177" s="101"/>
      <c r="I177" s="101"/>
      <c r="J177" s="101"/>
      <c r="K177" s="20"/>
      <c r="L177" s="10"/>
    </row>
    <row r="178" spans="1:12">
      <c r="A178" s="100"/>
      <c r="B178" s="101"/>
      <c r="C178" s="101"/>
      <c r="D178" s="101"/>
      <c r="E178" s="100"/>
      <c r="F178" s="102"/>
      <c r="G178" s="103"/>
      <c r="H178" s="101"/>
      <c r="I178" s="101"/>
      <c r="J178" s="101"/>
      <c r="K178" s="20"/>
      <c r="L178" s="10"/>
    </row>
    <row r="181" s="1" customFormat="1" spans="1:12">
      <c r="A181" s="11"/>
      <c r="B181" s="12"/>
      <c r="C181" s="12"/>
      <c r="D181" s="12"/>
      <c r="E181" s="11"/>
      <c r="F181" s="13"/>
      <c r="G181" s="14"/>
      <c r="H181" s="12"/>
      <c r="I181" s="12"/>
      <c r="J181" s="12"/>
      <c r="K181" s="15"/>
    </row>
  </sheetData>
  <mergeCells count="30">
    <mergeCell ref="A1:J1"/>
    <mergeCell ref="A2:A4"/>
    <mergeCell ref="A56:A62"/>
    <mergeCell ref="A63:A75"/>
    <mergeCell ref="B2:B4"/>
    <mergeCell ref="B56:B62"/>
    <mergeCell ref="B63:B75"/>
    <mergeCell ref="C2:C4"/>
    <mergeCell ref="C56:C62"/>
    <mergeCell ref="C63:C75"/>
    <mergeCell ref="D2:D4"/>
    <mergeCell ref="D56:D62"/>
    <mergeCell ref="D63:D75"/>
    <mergeCell ref="E2:E4"/>
    <mergeCell ref="F2:F4"/>
    <mergeCell ref="F56:F62"/>
    <mergeCell ref="F63:F75"/>
    <mergeCell ref="G2:G4"/>
    <mergeCell ref="H2:H4"/>
    <mergeCell ref="H56:H62"/>
    <mergeCell ref="H63:H75"/>
    <mergeCell ref="I2:I4"/>
    <mergeCell ref="I56:I62"/>
    <mergeCell ref="I63:I75"/>
    <mergeCell ref="J2:J4"/>
    <mergeCell ref="J56:J62"/>
    <mergeCell ref="J63:J75"/>
    <mergeCell ref="K2:K4"/>
    <mergeCell ref="K56:K62"/>
    <mergeCell ref="K63:K75"/>
  </mergeCells>
  <pageMargins left="0.75" right="0.75" top="1" bottom="1" header="0.5" footer="0.5"/>
  <pageSetup paperSize="8" scale="7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周至县2025年衔接资金项目计划实施明细表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愛殇璃</cp:lastModifiedBy>
  <dcterms:created xsi:type="dcterms:W3CDTF">2023-05-12T11:15:00Z</dcterms:created>
  <dcterms:modified xsi:type="dcterms:W3CDTF">2025-11-20T06:26:06Z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7D4B9AC51F434594B90FAD0A6C2871B5_13</vt:lpwstr>
  </property>
</Properties>
</file>